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с_п'!$A$1:$G$152</definedName>
  </definedNames>
  <calcPr fullCalcOnLoad="1"/>
</workbook>
</file>

<file path=xl/comments3.xml><?xml version="1.0" encoding="utf-8"?>
<comments xmlns="http://schemas.openxmlformats.org/spreadsheetml/2006/main">
  <authors>
    <author>Бухгалтерия</author>
  </authors>
  <commentList>
    <comment ref="B130" authorId="0">
      <text>
        <r>
          <rPr>
            <b/>
            <sz val="8"/>
            <rFont val="Tahoma"/>
            <family val="0"/>
          </rPr>
          <t xml:space="preserve">архитертура Валентина т.31404
</t>
        </r>
      </text>
    </comment>
  </commentList>
</comments>
</file>

<file path=xl/sharedStrings.xml><?xml version="1.0" encoding="utf-8"?>
<sst xmlns="http://schemas.openxmlformats.org/spreadsheetml/2006/main" count="300" uniqueCount="148">
  <si>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</si>
  <si>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</si>
  <si>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</si>
  <si>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</si>
  <si>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</si>
  <si>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</si>
  <si>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</si>
  <si>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</si>
  <si>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Из общего объема сельскохозяйственной продукции: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</si>
  <si>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</si>
  <si>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</si>
  <si>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</si>
  <si>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</si>
  <si>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</si>
  <si>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</si>
  <si>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</si>
  <si>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</si>
  <si>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</si>
  <si>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</si>
  <si>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</si>
  <si>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</si>
  <si>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</si>
  <si>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</si>
  <si>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</si>
  <si>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</si>
  <si>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</si>
  <si>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</si>
  <si>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</si>
  <si>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</si>
  <si>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</si>
  <si>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</si>
  <si>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</si>
  <si>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</si>
  <si>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</si>
  <si>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</si>
  <si>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</si>
  <si>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</si>
  <si>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</si>
  <si>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</si>
  <si>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</si>
  <si>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</si>
  <si>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</si>
  <si>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</si>
  <si>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</si>
  <si>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</si>
  <si>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</si>
  <si>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</si>
  <si>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</si>
  <si>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</si>
  <si>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</si>
  <si>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</si>
  <si>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</si>
  <si>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</si>
  <si>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</si>
  <si>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</si>
  <si>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</si>
  <si>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</si>
  <si>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</si>
  <si>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</si>
  <si>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</si>
  <si>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</si>
  <si>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</si>
  <si>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</si>
  <si>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</si>
  <si>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</si>
  <si>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</si>
  <si>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</si>
  <si>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</si>
  <si>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</si>
  <si>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занятых в экономике,тыс.чел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</si>
  <si>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</si>
  <si>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</si>
  <si>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</si>
  <si>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</si>
  <si>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</si>
  <si>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</si>
  <si>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</si>
  <si>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</si>
  <si>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Обрабатывающие производства (D), млн.руб.</t>
  </si>
  <si>
    <t>Производство и распределение электроэнергии, газа и воды (Е),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</si>
  <si>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</si>
  <si>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</si>
  <si>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</si>
  <si>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</si>
  <si>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Масло сливочное,тонн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</si>
  <si>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</si>
  <si>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</si>
  <si>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</si>
  <si>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</si>
  <si>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</si>
  <si>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</si>
  <si>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</si>
  <si>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</si>
  <si>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х</t>
  </si>
  <si>
    <t>Объем работ, выполненных собственными силами по виду деятельности строительство- всего, тыс.руб.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</si>
  <si>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</si>
  <si>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</si>
  <si>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</si>
  <si>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</si>
  <si>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</si>
  <si>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</si>
  <si>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</si>
  <si>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</si>
  <si>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</si>
  <si>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</si>
  <si>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</si>
  <si>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</si>
  <si>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</si>
  <si>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</si>
  <si>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</si>
  <si>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</si>
  <si>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</si>
  <si>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</si>
  <si>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</si>
  <si>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</si>
  <si>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</si>
  <si>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</si>
  <si>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</si>
  <si>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</si>
  <si>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</si>
  <si>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</si>
  <si>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</si>
  <si>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</si>
  <si>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Тбилисского сельского поселения</t>
  </si>
  <si>
    <t>Тбилисского района от</t>
  </si>
  <si>
    <t xml:space="preserve">продукция растениеводства, млн. руб. в действующих ценах </t>
  </si>
  <si>
    <t xml:space="preserve">Кирпич строительный, млн.усл.ед. </t>
  </si>
  <si>
    <t>Добыча полезных ископаемых (С), млн.руб.</t>
  </si>
  <si>
    <t>-</t>
  </si>
  <si>
    <t>темп роста к уровню 2017г., %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</si>
  <si>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</si>
  <si>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</si>
  <si>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</si>
  <si>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</si>
  <si>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</si>
  <si>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</si>
  <si>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</si>
  <si>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Глава Тбилисского сельского</t>
  </si>
  <si>
    <t>поселения Тбилисского района</t>
  </si>
  <si>
    <t>А.Н. Стойкин</t>
  </si>
  <si>
    <t>к решению Совета</t>
  </si>
  <si>
    <t>Выполнение индикативного плана социально-экономического развития Тбилисского сельского поселения Тбилисского района  за 9 месяцев 2018 года</t>
  </si>
  <si>
    <t>факт за 9 месяцев 2018 года</t>
  </si>
  <si>
    <t>факт за 9 месяцев 2017 года</t>
  </si>
  <si>
    <t xml:space="preserve"> </t>
  </si>
  <si>
    <t>Оборот розничной торговли по крупным и средним предприятиям, млн.руб.</t>
  </si>
  <si>
    <t>Оборот общественного питания по крупным и средним предприятиям, млн.руб</t>
  </si>
  <si>
    <t>13 декабря 2018 года №425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</si>
</sst>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b/>
      <sz val="8"/>
      <name val="Tahoma"/>
      <family val="0"/>
    </font>
    <font>
      <i/>
      <sz val="11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203" fontId="19" fillId="0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wrapText="1"/>
    </xf>
    <xf numFmtId="0" fontId="19" fillId="25" borderId="19" xfId="0" applyFont="1" applyFill="1" applyBorder="1" applyAlignment="1">
      <alignment vertical="center" wrapText="1"/>
    </xf>
    <xf numFmtId="0" fontId="19" fillId="25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4" fillId="0" borderId="20" xfId="0" applyNumberFormat="1" applyFont="1" applyFill="1" applyBorder="1" applyAlignment="1">
      <alignment/>
    </xf>
    <xf numFmtId="190" fontId="34" fillId="24" borderId="20" xfId="0" applyNumberFormat="1" applyFont="1" applyFill="1" applyBorder="1" applyAlignment="1">
      <alignment horizontal="center"/>
    </xf>
    <xf numFmtId="190" fontId="34" fillId="0" borderId="20" xfId="0" applyNumberFormat="1" applyFont="1" applyFill="1" applyBorder="1" applyAlignment="1">
      <alignment horizontal="center"/>
    </xf>
    <xf numFmtId="190" fontId="34" fillId="0" borderId="19" xfId="0" applyNumberFormat="1" applyFont="1" applyBorder="1" applyAlignment="1">
      <alignment horizontal="right" vertical="center"/>
    </xf>
    <xf numFmtId="190" fontId="34" fillId="25" borderId="20" xfId="0" applyNumberFormat="1" applyFont="1" applyFill="1" applyBorder="1" applyAlignment="1">
      <alignment horizontal="center" vertical="center"/>
    </xf>
    <xf numFmtId="190" fontId="34" fillId="25" borderId="20" xfId="0" applyNumberFormat="1" applyFont="1" applyFill="1" applyBorder="1" applyAlignment="1">
      <alignment horizontal="center"/>
    </xf>
    <xf numFmtId="175" fontId="19" fillId="0" borderId="20" xfId="0" applyNumberFormat="1" applyFont="1" applyFill="1" applyBorder="1" applyAlignment="1">
      <alignment horizontal="center" vertical="center" wrapText="1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30" fillId="0" borderId="20" xfId="0" applyNumberFormat="1" applyFont="1" applyFill="1" applyBorder="1" applyAlignment="1">
      <alignment horizontal="center" vertical="center"/>
    </xf>
    <xf numFmtId="203" fontId="20" fillId="0" borderId="24" xfId="0" applyNumberFormat="1" applyFont="1" applyFill="1" applyBorder="1" applyAlignment="1">
      <alignment horizontal="center" vertical="center"/>
    </xf>
    <xf numFmtId="175" fontId="30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/>
    </xf>
    <xf numFmtId="0" fontId="19" fillId="27" borderId="20" xfId="0" applyFont="1" applyFill="1" applyBorder="1" applyAlignment="1">
      <alignment horizontal="center" vertical="center"/>
    </xf>
    <xf numFmtId="175" fontId="19" fillId="27" borderId="20" xfId="0" applyNumberFormat="1" applyFont="1" applyFill="1" applyBorder="1" applyAlignment="1">
      <alignment horizontal="center" vertical="center"/>
    </xf>
    <xf numFmtId="190" fontId="19" fillId="27" borderId="20" xfId="0" applyNumberFormat="1" applyFont="1" applyFill="1" applyBorder="1" applyAlignment="1">
      <alignment horizontal="center" vertical="center"/>
    </xf>
    <xf numFmtId="190" fontId="34" fillId="27" borderId="20" xfId="0" applyNumberFormat="1" applyFont="1" applyFill="1" applyBorder="1" applyAlignment="1">
      <alignment horizontal="center"/>
    </xf>
    <xf numFmtId="0" fontId="19" fillId="27" borderId="0" xfId="0" applyFont="1" applyFill="1" applyAlignment="1">
      <alignment/>
    </xf>
    <xf numFmtId="0" fontId="19" fillId="27" borderId="20" xfId="0" applyFont="1" applyFill="1" applyBorder="1" applyAlignment="1">
      <alignment vertical="center" wrapText="1"/>
    </xf>
    <xf numFmtId="175" fontId="19" fillId="26" borderId="2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3" fontId="19" fillId="24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0" fontId="19" fillId="26" borderId="19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 wrapText="1"/>
    </xf>
    <xf numFmtId="175" fontId="29" fillId="28" borderId="0" xfId="0" applyNumberFormat="1" applyFont="1" applyFill="1" applyAlignment="1">
      <alignment/>
    </xf>
    <xf numFmtId="175" fontId="26" fillId="28" borderId="0" xfId="0" applyNumberFormat="1" applyFont="1" applyFill="1" applyBorder="1" applyAlignment="1">
      <alignment horizontal="center" vertical="center" wrapText="1"/>
    </xf>
    <xf numFmtId="175" fontId="19" fillId="28" borderId="20" xfId="0" applyNumberFormat="1" applyFont="1" applyFill="1" applyBorder="1" applyAlignment="1">
      <alignment horizontal="center" vertical="center"/>
    </xf>
    <xf numFmtId="175" fontId="28" fillId="28" borderId="20" xfId="0" applyNumberFormat="1" applyFont="1" applyFill="1" applyBorder="1" applyAlignment="1">
      <alignment horizontal="center" vertical="center"/>
    </xf>
    <xf numFmtId="175" fontId="29" fillId="28" borderId="20" xfId="0" applyNumberFormat="1" applyFont="1" applyFill="1" applyBorder="1" applyAlignment="1">
      <alignment horizontal="center"/>
    </xf>
    <xf numFmtId="203" fontId="19" fillId="28" borderId="20" xfId="0" applyNumberFormat="1" applyFont="1" applyFill="1" applyBorder="1" applyAlignment="1">
      <alignment horizontal="center" vertical="center"/>
    </xf>
    <xf numFmtId="203" fontId="34" fillId="28" borderId="20" xfId="0" applyNumberFormat="1" applyFont="1" applyFill="1" applyBorder="1" applyAlignment="1">
      <alignment/>
    </xf>
    <xf numFmtId="175" fontId="34" fillId="28" borderId="20" xfId="0" applyNumberFormat="1" applyFont="1" applyFill="1" applyBorder="1" applyAlignment="1">
      <alignment horizontal="center"/>
    </xf>
    <xf numFmtId="190" fontId="19" fillId="28" borderId="20" xfId="0" applyNumberFormat="1" applyFont="1" applyFill="1" applyBorder="1" applyAlignment="1">
      <alignment horizontal="center" vertical="center"/>
    </xf>
    <xf numFmtId="190" fontId="19" fillId="28" borderId="20" xfId="0" applyNumberFormat="1" applyFont="1" applyFill="1" applyBorder="1" applyAlignment="1">
      <alignment horizontal="right" vertical="center"/>
    </xf>
    <xf numFmtId="175" fontId="19" fillId="28" borderId="0" xfId="0" applyNumberFormat="1" applyFont="1" applyFill="1" applyBorder="1" applyAlignment="1">
      <alignment horizontal="center" vertical="center"/>
    </xf>
    <xf numFmtId="175" fontId="29" fillId="28" borderId="0" xfId="0" applyNumberFormat="1" applyFont="1" applyFill="1" applyBorder="1" applyAlignment="1">
      <alignment horizontal="justify" vertical="center"/>
    </xf>
    <xf numFmtId="0" fontId="29" fillId="28" borderId="0" xfId="0" applyFont="1" applyFill="1" applyAlignment="1">
      <alignment/>
    </xf>
    <xf numFmtId="0" fontId="26" fillId="28" borderId="0" xfId="0" applyFont="1" applyFill="1" applyBorder="1" applyAlignment="1">
      <alignment horizontal="center" vertical="center" wrapText="1"/>
    </xf>
    <xf numFmtId="182" fontId="29" fillId="28" borderId="20" xfId="0" applyNumberFormat="1" applyFont="1" applyFill="1" applyBorder="1" applyAlignment="1">
      <alignment/>
    </xf>
    <xf numFmtId="182" fontId="34" fillId="28" borderId="20" xfId="0" applyNumberFormat="1" applyFont="1" applyFill="1" applyBorder="1" applyAlignment="1">
      <alignment/>
    </xf>
    <xf numFmtId="190" fontId="19" fillId="28" borderId="19" xfId="0" applyNumberFormat="1" applyFont="1" applyFill="1" applyBorder="1" applyAlignment="1">
      <alignment horizontal="center" vertical="center"/>
    </xf>
    <xf numFmtId="190" fontId="34" fillId="28" borderId="20" xfId="0" applyNumberFormat="1" applyFont="1" applyFill="1" applyBorder="1" applyAlignment="1">
      <alignment horizontal="center"/>
    </xf>
    <xf numFmtId="174" fontId="29" fillId="28" borderId="0" xfId="0" applyNumberFormat="1" applyFont="1" applyFill="1" applyBorder="1" applyAlignment="1">
      <alignment horizontal="justify" vertical="center"/>
    </xf>
    <xf numFmtId="0" fontId="19" fillId="28" borderId="0" xfId="0" applyFont="1" applyFill="1" applyAlignment="1">
      <alignment/>
    </xf>
    <xf numFmtId="175" fontId="29" fillId="26" borderId="0" xfId="0" applyNumberFormat="1" applyFont="1" applyFill="1" applyAlignment="1">
      <alignment/>
    </xf>
    <xf numFmtId="175" fontId="28" fillId="26" borderId="20" xfId="0" applyNumberFormat="1" applyFont="1" applyFill="1" applyBorder="1" applyAlignment="1">
      <alignment horizontal="center" vertical="center"/>
    </xf>
    <xf numFmtId="203" fontId="19" fillId="26" borderId="20" xfId="0" applyNumberFormat="1" applyFont="1" applyFill="1" applyBorder="1" applyAlignment="1">
      <alignment horizontal="center" vertical="center"/>
    </xf>
    <xf numFmtId="175" fontId="34" fillId="26" borderId="20" xfId="0" applyNumberFormat="1" applyFont="1" applyFill="1" applyBorder="1" applyAlignment="1">
      <alignment horizontal="center"/>
    </xf>
    <xf numFmtId="175" fontId="19" fillId="26" borderId="20" xfId="0" applyNumberFormat="1" applyFont="1" applyFill="1" applyBorder="1" applyAlignment="1">
      <alignment horizontal="center"/>
    </xf>
    <xf numFmtId="190" fontId="19" fillId="26" borderId="19" xfId="0" applyNumberFormat="1" applyFont="1" applyFill="1" applyBorder="1" applyAlignment="1">
      <alignment horizontal="right" vertical="center"/>
    </xf>
    <xf numFmtId="190" fontId="19" fillId="26" borderId="20" xfId="0" applyNumberFormat="1" applyFont="1" applyFill="1" applyBorder="1" applyAlignment="1">
      <alignment horizontal="right" vertical="center"/>
    </xf>
    <xf numFmtId="0" fontId="19" fillId="28" borderId="19" xfId="0" applyFont="1" applyFill="1" applyBorder="1" applyAlignment="1">
      <alignment horizontal="left" vertical="center" wrapText="1"/>
    </xf>
    <xf numFmtId="203" fontId="19" fillId="28" borderId="20" xfId="0" applyNumberFormat="1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justify" vertical="center"/>
    </xf>
    <xf numFmtId="203" fontId="30" fillId="28" borderId="20" xfId="0" applyNumberFormat="1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left" vertical="center" wrapText="1" indent="1"/>
    </xf>
    <xf numFmtId="0" fontId="19" fillId="28" borderId="19" xfId="0" applyFont="1" applyFill="1" applyBorder="1" applyAlignment="1">
      <alignment vertical="center" wrapText="1"/>
    </xf>
    <xf numFmtId="0" fontId="19" fillId="28" borderId="0" xfId="0" applyFont="1" applyFill="1" applyAlignment="1">
      <alignment horizontal="center" vertical="center"/>
    </xf>
    <xf numFmtId="190" fontId="19" fillId="28" borderId="0" xfId="0" applyNumberFormat="1" applyFont="1" applyFill="1" applyAlignment="1">
      <alignment/>
    </xf>
    <xf numFmtId="190" fontId="26" fillId="28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28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26" fillId="28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90" fontId="19" fillId="0" borderId="27" xfId="0" applyNumberFormat="1" applyFont="1" applyFill="1" applyBorder="1" applyAlignment="1">
      <alignment horizontal="center" vertical="center" wrapText="1"/>
    </xf>
    <xf numFmtId="175" fontId="19" fillId="28" borderId="26" xfId="0" applyNumberFormat="1" applyFont="1" applyFill="1" applyBorder="1" applyAlignment="1">
      <alignment horizontal="center" vertical="center" wrapText="1"/>
    </xf>
    <xf numFmtId="175" fontId="19" fillId="28" borderId="27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90" fontId="19" fillId="0" borderId="2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28" borderId="22" xfId="0" applyFont="1" applyFill="1" applyBorder="1" applyAlignment="1">
      <alignment horizontal="left" vertical="center" wrapText="1"/>
    </xf>
    <xf numFmtId="0" fontId="20" fillId="28" borderId="24" xfId="0" applyFont="1" applyFill="1" applyBorder="1" applyAlignment="1">
      <alignment horizontal="left" vertical="center" wrapText="1"/>
    </xf>
    <xf numFmtId="0" fontId="20" fillId="28" borderId="19" xfId="0" applyFont="1" applyFill="1" applyBorder="1" applyAlignment="1">
      <alignment horizontal="left" vertical="center" wrapText="1"/>
    </xf>
    <xf numFmtId="0" fontId="19" fillId="28" borderId="21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28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</row>
    <row r="4" spans="1:13" ht="12.75">
      <c r="A4" s="183"/>
      <c r="B4" s="184" t="s">
        <v>22</v>
      </c>
      <c r="C4" s="184"/>
      <c r="D4" s="184"/>
      <c r="E4" s="185" t="s">
        <v>23</v>
      </c>
      <c r="F4" s="185"/>
      <c r="G4" s="185"/>
      <c r="H4" s="181" t="s">
        <v>24</v>
      </c>
      <c r="I4" s="181"/>
      <c r="J4" s="181"/>
      <c r="K4" s="180"/>
      <c r="L4" s="180"/>
      <c r="M4" s="180"/>
    </row>
    <row r="5" spans="1:13" ht="76.5">
      <c r="A5" s="183"/>
      <c r="B5" s="2" t="s">
        <v>25</v>
      </c>
      <c r="C5" s="3" t="s">
        <v>26</v>
      </c>
      <c r="D5" s="4" t="s">
        <v>27</v>
      </c>
      <c r="E5" s="5" t="s">
        <v>25</v>
      </c>
      <c r="F5" s="6" t="s">
        <v>26</v>
      </c>
      <c r="G5" s="7" t="s">
        <v>27</v>
      </c>
      <c r="H5" s="8" t="s">
        <v>25</v>
      </c>
      <c r="I5" s="9" t="s">
        <v>26</v>
      </c>
      <c r="J5" s="10" t="s">
        <v>27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28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29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82" t="s">
        <v>30</v>
      </c>
      <c r="B19" s="182"/>
      <c r="C19" s="182"/>
      <c r="D19" s="182"/>
      <c r="E19" s="182"/>
      <c r="F19" s="182"/>
      <c r="G19" s="182"/>
      <c r="H19" s="182"/>
      <c r="I19" s="182"/>
      <c r="J19" s="182"/>
    </row>
    <row r="21" spans="1:10" ht="12.75">
      <c r="A21" s="183"/>
      <c r="B21" s="184" t="s">
        <v>31</v>
      </c>
      <c r="C21" s="184"/>
      <c r="D21" s="184"/>
      <c r="E21" s="185" t="s">
        <v>32</v>
      </c>
      <c r="F21" s="185"/>
      <c r="G21" s="185"/>
      <c r="H21" s="181" t="s">
        <v>33</v>
      </c>
      <c r="I21" s="181"/>
      <c r="J21" s="181"/>
    </row>
    <row r="22" spans="1:10" ht="76.5">
      <c r="A22" s="183"/>
      <c r="B22" s="2" t="s">
        <v>25</v>
      </c>
      <c r="C22" s="3" t="s">
        <v>26</v>
      </c>
      <c r="D22" s="4" t="s">
        <v>27</v>
      </c>
      <c r="E22" s="5" t="s">
        <v>25</v>
      </c>
      <c r="F22" s="6" t="s">
        <v>26</v>
      </c>
      <c r="G22" s="7" t="s">
        <v>27</v>
      </c>
      <c r="H22" s="8" t="s">
        <v>25</v>
      </c>
      <c r="I22" s="9" t="s">
        <v>26</v>
      </c>
      <c r="J22" s="10" t="s">
        <v>27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28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29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34</v>
      </c>
    </row>
    <row r="34" spans="1:10" ht="12.75">
      <c r="A34" s="183"/>
      <c r="B34" s="184" t="s">
        <v>31</v>
      </c>
      <c r="C34" s="184"/>
      <c r="D34" s="184"/>
      <c r="E34" s="185" t="s">
        <v>32</v>
      </c>
      <c r="F34" s="185"/>
      <c r="G34" s="185"/>
      <c r="H34" s="181" t="s">
        <v>33</v>
      </c>
      <c r="I34" s="181"/>
      <c r="J34" s="181"/>
    </row>
    <row r="35" spans="1:10" ht="76.5">
      <c r="A35" s="183"/>
      <c r="B35" s="2" t="s">
        <v>25</v>
      </c>
      <c r="C35" s="3" t="s">
        <v>26</v>
      </c>
      <c r="D35" s="4" t="s">
        <v>27</v>
      </c>
      <c r="E35" s="5" t="s">
        <v>25</v>
      </c>
      <c r="F35" s="6" t="s">
        <v>26</v>
      </c>
      <c r="G35" s="7" t="s">
        <v>27</v>
      </c>
      <c r="H35" s="8" t="s">
        <v>25</v>
      </c>
      <c r="I35" s="9" t="s">
        <v>26</v>
      </c>
      <c r="J35" s="10" t="s">
        <v>27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28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29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35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36</v>
      </c>
    </row>
    <row r="51" spans="1:16" ht="12.75">
      <c r="A51" s="183"/>
      <c r="B51" s="186" t="s">
        <v>37</v>
      </c>
      <c r="C51" s="186"/>
      <c r="D51" s="186"/>
      <c r="E51" s="185" t="s">
        <v>38</v>
      </c>
      <c r="F51" s="185"/>
      <c r="G51" s="185"/>
      <c r="H51" s="186" t="s">
        <v>39</v>
      </c>
      <c r="I51" s="186"/>
      <c r="J51" s="186"/>
      <c r="K51" s="186" t="s">
        <v>40</v>
      </c>
      <c r="L51" s="186"/>
      <c r="M51" s="186"/>
      <c r="N51" s="186" t="s">
        <v>41</v>
      </c>
      <c r="O51" s="186"/>
      <c r="P51" s="186"/>
    </row>
    <row r="52" spans="1:16" ht="76.5">
      <c r="A52" s="183"/>
      <c r="B52" s="40" t="s">
        <v>25</v>
      </c>
      <c r="C52" s="41" t="s">
        <v>26</v>
      </c>
      <c r="D52" s="42" t="s">
        <v>27</v>
      </c>
      <c r="E52" s="5" t="s">
        <v>25</v>
      </c>
      <c r="F52" s="6" t="s">
        <v>26</v>
      </c>
      <c r="G52" s="7" t="s">
        <v>27</v>
      </c>
      <c r="H52" s="40" t="s">
        <v>25</v>
      </c>
      <c r="I52" s="41" t="s">
        <v>26</v>
      </c>
      <c r="J52" s="42" t="s">
        <v>27</v>
      </c>
      <c r="K52" s="40" t="s">
        <v>25</v>
      </c>
      <c r="L52" s="41" t="s">
        <v>26</v>
      </c>
      <c r="M52" s="42" t="s">
        <v>27</v>
      </c>
      <c r="N52" s="40" t="s">
        <v>25</v>
      </c>
      <c r="O52" s="41" t="s">
        <v>26</v>
      </c>
      <c r="P52" s="42" t="s">
        <v>27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28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29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87" t="s">
        <v>42</v>
      </c>
      <c r="C64" s="187"/>
      <c r="D64" s="187"/>
      <c r="E64" s="187"/>
      <c r="F64" s="187"/>
      <c r="G64" s="187"/>
      <c r="H64" s="187"/>
      <c r="I64" s="187"/>
      <c r="J64" s="187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28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29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43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87" t="s">
        <v>44</v>
      </c>
      <c r="C78" s="187"/>
      <c r="D78" s="187"/>
      <c r="E78" s="187"/>
      <c r="F78" s="187"/>
      <c r="G78" s="187"/>
      <c r="H78" s="187"/>
      <c r="I78" s="187"/>
      <c r="J78" s="187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28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29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43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45</v>
      </c>
    </row>
    <row r="4" spans="1:6" ht="27.75" customHeight="1">
      <c r="A4" s="1"/>
      <c r="B4" s="63" t="s">
        <v>46</v>
      </c>
      <c r="C4" s="63" t="s">
        <v>47</v>
      </c>
      <c r="D4" s="63" t="s">
        <v>48</v>
      </c>
      <c r="E4" s="63" t="s">
        <v>49</v>
      </c>
      <c r="F4" s="63" t="s">
        <v>50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28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29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43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2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1" customWidth="1"/>
    <col min="4" max="4" width="11.875" style="164" customWidth="1"/>
    <col min="5" max="5" width="15.75390625" style="78" customWidth="1"/>
    <col min="6" max="6" width="15.125" style="156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163"/>
      <c r="C1" s="177"/>
      <c r="D1" s="144"/>
      <c r="E1" s="188" t="s">
        <v>59</v>
      </c>
      <c r="F1" s="188"/>
      <c r="G1" s="188"/>
    </row>
    <row r="2" spans="2:7" ht="18.75" customHeight="1">
      <c r="B2" s="163"/>
      <c r="C2" s="177"/>
      <c r="D2" s="144"/>
      <c r="E2" s="188" t="s">
        <v>140</v>
      </c>
      <c r="F2" s="188"/>
      <c r="G2" s="188"/>
    </row>
    <row r="3" spans="2:7" ht="18.75" customHeight="1">
      <c r="B3" s="163"/>
      <c r="C3" s="177"/>
      <c r="D3" s="144"/>
      <c r="E3" s="188" t="s">
        <v>123</v>
      </c>
      <c r="F3" s="188"/>
      <c r="G3" s="188"/>
    </row>
    <row r="4" spans="2:7" ht="18.75" customHeight="1">
      <c r="B4" s="163"/>
      <c r="C4" s="177"/>
      <c r="D4" s="144"/>
      <c r="E4" s="188" t="s">
        <v>124</v>
      </c>
      <c r="F4" s="188"/>
      <c r="G4" s="188"/>
    </row>
    <row r="5" spans="2:7" ht="18.75" customHeight="1">
      <c r="B5" s="163"/>
      <c r="C5" s="177"/>
      <c r="D5" s="144"/>
      <c r="E5" s="188" t="s">
        <v>147</v>
      </c>
      <c r="F5" s="188"/>
      <c r="G5" s="188"/>
    </row>
    <row r="6" spans="2:7" ht="15">
      <c r="B6" s="163"/>
      <c r="C6" s="177"/>
      <c r="D6" s="144"/>
      <c r="E6" s="178"/>
      <c r="G6" s="178"/>
    </row>
    <row r="7" spans="2:7" ht="53.25" customHeight="1">
      <c r="B7" s="192" t="s">
        <v>141</v>
      </c>
      <c r="C7" s="192"/>
      <c r="D7" s="192"/>
      <c r="E7" s="192"/>
      <c r="F7" s="192"/>
      <c r="G7" s="192"/>
    </row>
    <row r="8" spans="2:7" ht="29.25" customHeight="1">
      <c r="B8" s="157"/>
      <c r="C8" s="157"/>
      <c r="D8" s="145"/>
      <c r="E8" s="179"/>
      <c r="F8" s="157"/>
      <c r="G8" s="179"/>
    </row>
    <row r="9" spans="1:7" s="82" customFormat="1" ht="33" customHeight="1">
      <c r="A9" s="193" t="s">
        <v>61</v>
      </c>
      <c r="B9" s="200" t="s">
        <v>0</v>
      </c>
      <c r="C9" s="193" t="s">
        <v>144</v>
      </c>
      <c r="D9" s="203" t="s">
        <v>142</v>
      </c>
      <c r="E9" s="204"/>
      <c r="F9" s="211" t="s">
        <v>143</v>
      </c>
      <c r="G9" s="205" t="s">
        <v>129</v>
      </c>
    </row>
    <row r="10" spans="1:7" s="82" customFormat="1" ht="24.75" customHeight="1">
      <c r="A10" s="194"/>
      <c r="B10" s="201"/>
      <c r="C10" s="194"/>
      <c r="D10" s="198" t="s">
        <v>121</v>
      </c>
      <c r="E10" s="196" t="s">
        <v>122</v>
      </c>
      <c r="F10" s="212"/>
      <c r="G10" s="196"/>
    </row>
    <row r="11" spans="1:7" s="82" customFormat="1" ht="23.25" customHeight="1">
      <c r="A11" s="195"/>
      <c r="B11" s="202"/>
      <c r="C11" s="195"/>
      <c r="D11" s="199"/>
      <c r="E11" s="197"/>
      <c r="F11" s="213"/>
      <c r="G11" s="197"/>
    </row>
    <row r="12" spans="1:7" s="82" customFormat="1" ht="48" customHeight="1">
      <c r="A12" s="80">
        <v>1</v>
      </c>
      <c r="B12" s="97" t="s">
        <v>68</v>
      </c>
      <c r="C12" s="84">
        <v>29.508</v>
      </c>
      <c r="D12" s="146">
        <v>29.546</v>
      </c>
      <c r="E12" s="89">
        <f>(D12/C12)*100</f>
        <v>100.12877863630203</v>
      </c>
      <c r="F12" s="146">
        <v>29.535</v>
      </c>
      <c r="G12" s="89">
        <f>D12/F12*100</f>
        <v>100.03724394785847</v>
      </c>
    </row>
    <row r="13" spans="1:7" s="82" customFormat="1" ht="42" customHeight="1" hidden="1">
      <c r="A13" s="80">
        <v>2</v>
      </c>
      <c r="B13" s="98" t="s">
        <v>70</v>
      </c>
      <c r="C13" s="84">
        <v>11.979</v>
      </c>
      <c r="D13" s="165"/>
      <c r="E13" s="89">
        <f aca="true" t="shared" si="0" ref="E13:E25">(D13/C13)*100</f>
        <v>0</v>
      </c>
      <c r="F13" s="147"/>
      <c r="G13" s="89" t="e">
        <f aca="true" t="shared" si="1" ref="G13:G41">D13/F13*100</f>
        <v>#DIV/0!</v>
      </c>
    </row>
    <row r="14" spans="1:7" s="82" customFormat="1" ht="43.5" customHeight="1" hidden="1">
      <c r="A14" s="80">
        <v>2</v>
      </c>
      <c r="B14" s="98" t="s">
        <v>113</v>
      </c>
      <c r="C14" s="84">
        <v>10.728</v>
      </c>
      <c r="D14" s="138"/>
      <c r="E14" s="89">
        <f t="shared" si="0"/>
        <v>0</v>
      </c>
      <c r="F14" s="146"/>
      <c r="G14" s="89" t="e">
        <f t="shared" si="1"/>
        <v>#DIV/0!</v>
      </c>
    </row>
    <row r="15" spans="1:7" s="82" customFormat="1" ht="76.5" customHeight="1" hidden="1">
      <c r="A15" s="80">
        <v>4</v>
      </c>
      <c r="B15" s="99" t="s">
        <v>72</v>
      </c>
      <c r="C15" s="84">
        <v>6.621</v>
      </c>
      <c r="D15" s="138"/>
      <c r="E15" s="89">
        <f t="shared" si="0"/>
        <v>0</v>
      </c>
      <c r="F15" s="146"/>
      <c r="G15" s="89" t="e">
        <f t="shared" si="1"/>
        <v>#DIV/0!</v>
      </c>
    </row>
    <row r="16" spans="1:7" s="131" customFormat="1" ht="51.75" customHeight="1" hidden="1">
      <c r="A16" s="129">
        <v>2</v>
      </c>
      <c r="B16" s="142" t="s">
        <v>69</v>
      </c>
      <c r="C16" s="138">
        <v>10.37</v>
      </c>
      <c r="D16" s="138"/>
      <c r="E16" s="130">
        <f t="shared" si="0"/>
        <v>0</v>
      </c>
      <c r="F16" s="146">
        <v>10.423</v>
      </c>
      <c r="G16" s="130" t="s">
        <v>128</v>
      </c>
    </row>
    <row r="17" spans="1:7" s="105" customFormat="1" ht="38.25" customHeight="1" hidden="1">
      <c r="A17" s="103">
        <v>4</v>
      </c>
      <c r="B17" s="107" t="s">
        <v>76</v>
      </c>
      <c r="C17" s="104">
        <v>100.2</v>
      </c>
      <c r="D17" s="138"/>
      <c r="E17" s="106" t="s">
        <v>93</v>
      </c>
      <c r="F17" s="146"/>
      <c r="G17" s="106" t="s">
        <v>93</v>
      </c>
    </row>
    <row r="18" spans="1:7" s="105" customFormat="1" ht="38.25" customHeight="1" hidden="1">
      <c r="A18" s="103">
        <v>8</v>
      </c>
      <c r="B18" s="108" t="s">
        <v>71</v>
      </c>
      <c r="C18" s="104">
        <v>15.315</v>
      </c>
      <c r="D18" s="138"/>
      <c r="E18" s="106">
        <f t="shared" si="0"/>
        <v>0</v>
      </c>
      <c r="F18" s="146"/>
      <c r="G18" s="106" t="e">
        <f t="shared" si="1"/>
        <v>#DIV/0!</v>
      </c>
    </row>
    <row r="19" spans="1:7" s="82" customFormat="1" ht="45">
      <c r="A19" s="80">
        <v>2</v>
      </c>
      <c r="B19" s="110" t="s">
        <v>70</v>
      </c>
      <c r="C19" s="84">
        <v>26.925</v>
      </c>
      <c r="D19" s="146">
        <v>29.977</v>
      </c>
      <c r="E19" s="89">
        <f t="shared" si="0"/>
        <v>111.33519034354688</v>
      </c>
      <c r="F19" s="146">
        <v>24.628</v>
      </c>
      <c r="G19" s="89">
        <f t="shared" si="1"/>
        <v>121.7191814195225</v>
      </c>
    </row>
    <row r="20" spans="1:7" s="82" customFormat="1" ht="84" customHeight="1">
      <c r="A20" s="80">
        <v>3</v>
      </c>
      <c r="B20" s="97" t="s">
        <v>113</v>
      </c>
      <c r="C20" s="84">
        <v>0.128</v>
      </c>
      <c r="D20" s="146">
        <v>0.101</v>
      </c>
      <c r="E20" s="89">
        <f t="shared" si="0"/>
        <v>78.90625</v>
      </c>
      <c r="F20" s="146">
        <v>0.111</v>
      </c>
      <c r="G20" s="89">
        <f t="shared" si="1"/>
        <v>90.990990990991</v>
      </c>
    </row>
    <row r="21" spans="1:7" s="82" customFormat="1" ht="44.25" customHeight="1">
      <c r="A21" s="80">
        <v>4</v>
      </c>
      <c r="B21" s="100" t="s">
        <v>72</v>
      </c>
      <c r="C21" s="84">
        <v>0.85</v>
      </c>
      <c r="D21" s="146">
        <v>0.7</v>
      </c>
      <c r="E21" s="89">
        <f t="shared" si="0"/>
        <v>82.35294117647058</v>
      </c>
      <c r="F21" s="146">
        <v>0.71</v>
      </c>
      <c r="G21" s="89">
        <f t="shared" si="1"/>
        <v>98.59154929577466</v>
      </c>
    </row>
    <row r="22" spans="1:7" s="82" customFormat="1" ht="44.25" customHeight="1" hidden="1">
      <c r="A22" s="80">
        <v>12</v>
      </c>
      <c r="B22" s="90" t="s">
        <v>74</v>
      </c>
      <c r="C22" s="84">
        <v>5.186</v>
      </c>
      <c r="D22" s="138"/>
      <c r="E22" s="89">
        <f t="shared" si="0"/>
        <v>0</v>
      </c>
      <c r="F22" s="146"/>
      <c r="G22" s="89" t="e">
        <f t="shared" si="1"/>
        <v>#DIV/0!</v>
      </c>
    </row>
    <row r="23" spans="1:7" s="82" customFormat="1" ht="81.75" customHeight="1" hidden="1">
      <c r="A23" s="80">
        <v>13</v>
      </c>
      <c r="B23" s="90" t="s">
        <v>75</v>
      </c>
      <c r="C23" s="84">
        <v>323.259</v>
      </c>
      <c r="D23" s="138"/>
      <c r="E23" s="89">
        <f t="shared" si="0"/>
        <v>0</v>
      </c>
      <c r="F23" s="146"/>
      <c r="G23" s="89" t="e">
        <f t="shared" si="1"/>
        <v>#DIV/0!</v>
      </c>
    </row>
    <row r="24" spans="1:7" s="82" customFormat="1" ht="50.25" customHeight="1">
      <c r="A24" s="80">
        <v>5</v>
      </c>
      <c r="B24" s="100" t="s">
        <v>73</v>
      </c>
      <c r="C24" s="84">
        <v>482.3</v>
      </c>
      <c r="D24" s="146">
        <v>138.07</v>
      </c>
      <c r="E24" s="89">
        <f t="shared" si="0"/>
        <v>28.627410325523535</v>
      </c>
      <c r="F24" s="146">
        <v>280.506</v>
      </c>
      <c r="G24" s="89">
        <f t="shared" si="1"/>
        <v>49.22176352733988</v>
      </c>
    </row>
    <row r="25" spans="1:7" s="82" customFormat="1" ht="49.5" customHeight="1">
      <c r="A25" s="80">
        <v>6</v>
      </c>
      <c r="B25" s="90" t="s">
        <v>76</v>
      </c>
      <c r="C25" s="84">
        <v>1868.757</v>
      </c>
      <c r="D25" s="146">
        <v>1187.838</v>
      </c>
      <c r="E25" s="89">
        <f t="shared" si="0"/>
        <v>63.562999362677964</v>
      </c>
      <c r="F25" s="146">
        <v>1278.701</v>
      </c>
      <c r="G25" s="89">
        <f t="shared" si="1"/>
        <v>92.89411676380952</v>
      </c>
    </row>
    <row r="26" spans="1:7" s="82" customFormat="1" ht="15">
      <c r="A26" s="80"/>
      <c r="B26" s="91" t="s">
        <v>114</v>
      </c>
      <c r="C26" s="84"/>
      <c r="D26" s="148"/>
      <c r="E26" s="92"/>
      <c r="F26" s="158"/>
      <c r="G26" s="92"/>
    </row>
    <row r="27" spans="1:7" s="82" customFormat="1" ht="64.5" customHeight="1" hidden="1">
      <c r="A27" s="80">
        <v>10</v>
      </c>
      <c r="B27" s="90" t="s">
        <v>77</v>
      </c>
      <c r="C27" s="84">
        <v>16447.369</v>
      </c>
      <c r="D27" s="146"/>
      <c r="E27" s="89">
        <f>(D27/C27)*100</f>
        <v>0</v>
      </c>
      <c r="F27" s="146"/>
      <c r="G27" s="89" t="e">
        <f t="shared" si="1"/>
        <v>#DIV/0!</v>
      </c>
    </row>
    <row r="28" spans="1:7" s="82" customFormat="1" ht="15" customHeight="1" hidden="1">
      <c r="A28" s="80"/>
      <c r="B28" s="90" t="s">
        <v>7</v>
      </c>
      <c r="C28" s="84"/>
      <c r="D28" s="146"/>
      <c r="E28" s="89"/>
      <c r="F28" s="146"/>
      <c r="G28" s="89"/>
    </row>
    <row r="29" spans="1:7" s="82" customFormat="1" ht="39.75" customHeight="1" hidden="1">
      <c r="A29" s="80">
        <v>12</v>
      </c>
      <c r="B29" s="90" t="s">
        <v>78</v>
      </c>
      <c r="C29" s="84">
        <v>16348.369</v>
      </c>
      <c r="D29" s="146"/>
      <c r="E29" s="89">
        <f aca="true" t="shared" si="2" ref="E29:E41">(D29/C29)*100</f>
        <v>0</v>
      </c>
      <c r="F29" s="146"/>
      <c r="G29" s="89" t="e">
        <f t="shared" si="1"/>
        <v>#DIV/0!</v>
      </c>
    </row>
    <row r="30" spans="1:7" s="82" customFormat="1" ht="47.25" customHeight="1" hidden="1">
      <c r="A30" s="80">
        <v>13</v>
      </c>
      <c r="B30" s="90" t="s">
        <v>79</v>
      </c>
      <c r="C30" s="84">
        <v>99</v>
      </c>
      <c r="D30" s="146"/>
      <c r="E30" s="89">
        <f t="shared" si="2"/>
        <v>0</v>
      </c>
      <c r="F30" s="146"/>
      <c r="G30" s="89" t="e">
        <f t="shared" si="1"/>
        <v>#DIV/0!</v>
      </c>
    </row>
    <row r="31" spans="1:7" s="82" customFormat="1" ht="66.75" customHeight="1" hidden="1">
      <c r="A31" s="80">
        <v>8</v>
      </c>
      <c r="B31" s="90" t="s">
        <v>77</v>
      </c>
      <c r="C31" s="84">
        <v>16206.945</v>
      </c>
      <c r="D31" s="146"/>
      <c r="E31" s="89">
        <f>(D31/C31)*100</f>
        <v>0</v>
      </c>
      <c r="F31" s="146">
        <v>1253.809</v>
      </c>
      <c r="G31" s="89">
        <f>D31/F31*100</f>
        <v>0</v>
      </c>
    </row>
    <row r="32" spans="1:7" s="82" customFormat="1" ht="20.25" customHeight="1" hidden="1">
      <c r="A32" s="80"/>
      <c r="B32" s="90" t="s">
        <v>7</v>
      </c>
      <c r="C32" s="124"/>
      <c r="D32" s="146"/>
      <c r="E32" s="89"/>
      <c r="F32" s="146"/>
      <c r="G32" s="89"/>
    </row>
    <row r="33" spans="1:7" s="82" customFormat="1" ht="47.25" customHeight="1" hidden="1">
      <c r="A33" s="80">
        <v>9</v>
      </c>
      <c r="B33" s="90" t="s">
        <v>78</v>
      </c>
      <c r="C33" s="84">
        <v>16067.684</v>
      </c>
      <c r="D33" s="146"/>
      <c r="E33" s="89">
        <f>(D33/C33)*100</f>
        <v>0</v>
      </c>
      <c r="F33" s="146">
        <v>1209.411</v>
      </c>
      <c r="G33" s="89">
        <f>D33/F33*100</f>
        <v>0</v>
      </c>
    </row>
    <row r="34" spans="1:7" s="82" customFormat="1" ht="64.5" customHeight="1" hidden="1">
      <c r="A34" s="80">
        <v>10</v>
      </c>
      <c r="B34" s="90" t="s">
        <v>130</v>
      </c>
      <c r="C34" s="84">
        <v>65.3</v>
      </c>
      <c r="D34" s="146"/>
      <c r="E34" s="89">
        <f>(D34/C34)*100</f>
        <v>0</v>
      </c>
      <c r="F34" s="146">
        <f>44.398-F35</f>
        <v>28.586000000000006</v>
      </c>
      <c r="G34" s="89">
        <f>D34/F34*100</f>
        <v>0</v>
      </c>
    </row>
    <row r="35" spans="1:7" s="82" customFormat="1" ht="75.75" customHeight="1" hidden="1">
      <c r="A35" s="80">
        <v>11</v>
      </c>
      <c r="B35" s="90" t="s">
        <v>131</v>
      </c>
      <c r="C35" s="84">
        <v>73.961</v>
      </c>
      <c r="D35" s="146"/>
      <c r="E35" s="89">
        <f>(D35/C35)*100</f>
        <v>0</v>
      </c>
      <c r="F35" s="146">
        <v>15.812</v>
      </c>
      <c r="G35" s="89">
        <f>D35/F35*100</f>
        <v>0</v>
      </c>
    </row>
    <row r="36" spans="1:7" s="82" customFormat="1" ht="65.25" customHeight="1">
      <c r="A36" s="80">
        <v>7</v>
      </c>
      <c r="B36" s="90" t="s">
        <v>80</v>
      </c>
      <c r="C36" s="84">
        <v>15972.561</v>
      </c>
      <c r="D36" s="146">
        <v>5312.018</v>
      </c>
      <c r="E36" s="89">
        <f t="shared" si="2"/>
        <v>33.257146427551596</v>
      </c>
      <c r="F36" s="146">
        <v>9981.444</v>
      </c>
      <c r="G36" s="89">
        <f t="shared" si="1"/>
        <v>53.218933052171614</v>
      </c>
    </row>
    <row r="37" spans="1:7" s="82" customFormat="1" ht="19.5" customHeight="1">
      <c r="A37" s="80"/>
      <c r="B37" s="90" t="s">
        <v>7</v>
      </c>
      <c r="C37" s="124"/>
      <c r="D37" s="146"/>
      <c r="E37" s="89"/>
      <c r="F37" s="146"/>
      <c r="G37" s="89"/>
    </row>
    <row r="38" spans="1:7" s="82" customFormat="1" ht="33" customHeight="1" hidden="1">
      <c r="A38" s="80"/>
      <c r="B38" s="101" t="s">
        <v>127</v>
      </c>
      <c r="C38" s="84">
        <v>0</v>
      </c>
      <c r="D38" s="146"/>
      <c r="E38" s="89"/>
      <c r="F38" s="146">
        <v>0</v>
      </c>
      <c r="G38" s="89"/>
    </row>
    <row r="39" spans="1:7" s="82" customFormat="1" ht="40.5" customHeight="1">
      <c r="A39" s="80">
        <v>8</v>
      </c>
      <c r="B39" s="90" t="s">
        <v>78</v>
      </c>
      <c r="C39" s="84">
        <v>15833.3</v>
      </c>
      <c r="D39" s="146">
        <v>5225.188</v>
      </c>
      <c r="E39" s="89">
        <f t="shared" si="2"/>
        <v>33.00125684475125</v>
      </c>
      <c r="F39" s="146">
        <v>9907.8</v>
      </c>
      <c r="G39" s="89">
        <f t="shared" si="1"/>
        <v>52.73812551726923</v>
      </c>
    </row>
    <row r="40" spans="1:7" s="82" customFormat="1" ht="58.5" customHeight="1">
      <c r="A40" s="80">
        <v>9</v>
      </c>
      <c r="B40" s="90" t="s">
        <v>130</v>
      </c>
      <c r="C40" s="84">
        <v>65.3</v>
      </c>
      <c r="D40" s="146">
        <v>29.068</v>
      </c>
      <c r="E40" s="89">
        <f t="shared" si="2"/>
        <v>44.5145482388974</v>
      </c>
      <c r="F40" s="146">
        <f>73.644-42.523</f>
        <v>31.121000000000002</v>
      </c>
      <c r="G40" s="89">
        <f t="shared" si="1"/>
        <v>93.40316827865428</v>
      </c>
    </row>
    <row r="41" spans="1:9" s="82" customFormat="1" ht="76.5" customHeight="1">
      <c r="A41" s="80">
        <v>10</v>
      </c>
      <c r="B41" s="90" t="s">
        <v>131</v>
      </c>
      <c r="C41" s="84">
        <v>73.961</v>
      </c>
      <c r="D41" s="146">
        <v>45.616</v>
      </c>
      <c r="E41" s="89">
        <f t="shared" si="2"/>
        <v>61.67574802936683</v>
      </c>
      <c r="F41" s="146">
        <v>42.523</v>
      </c>
      <c r="G41" s="89">
        <f t="shared" si="1"/>
        <v>107.27371069774003</v>
      </c>
      <c r="I41" s="139"/>
    </row>
    <row r="42" spans="1:7" s="82" customFormat="1" ht="27" customHeight="1">
      <c r="A42" s="80"/>
      <c r="B42" s="189" t="s">
        <v>81</v>
      </c>
      <c r="C42" s="190"/>
      <c r="D42" s="190"/>
      <c r="E42" s="190"/>
      <c r="F42" s="190"/>
      <c r="G42" s="191"/>
    </row>
    <row r="43" spans="1:7" s="82" customFormat="1" ht="39.75" customHeight="1">
      <c r="A43" s="80">
        <v>11</v>
      </c>
      <c r="B43" s="90" t="s">
        <v>126</v>
      </c>
      <c r="C43" s="102">
        <v>2</v>
      </c>
      <c r="D43" s="149">
        <v>1.5</v>
      </c>
      <c r="E43" s="89">
        <f>(D43/C43)*100</f>
        <v>75</v>
      </c>
      <c r="F43" s="149">
        <v>1.7</v>
      </c>
      <c r="G43" s="89">
        <f>D43/F43*100</f>
        <v>88.23529411764706</v>
      </c>
    </row>
    <row r="44" spans="1:7" s="82" customFormat="1" ht="39.75" customHeight="1">
      <c r="A44" s="80">
        <v>12</v>
      </c>
      <c r="B44" s="90" t="s">
        <v>82</v>
      </c>
      <c r="C44" s="102">
        <v>1.104</v>
      </c>
      <c r="D44" s="149">
        <v>0.397</v>
      </c>
      <c r="E44" s="89">
        <f aca="true" t="shared" si="3" ref="E44:E50">(D44/C44)*100</f>
        <v>35.960144927536234</v>
      </c>
      <c r="F44" s="149">
        <v>0.811</v>
      </c>
      <c r="G44" s="89">
        <f aca="true" t="shared" si="4" ref="G44:G80">D44/F44*100</f>
        <v>48.95191122071517</v>
      </c>
    </row>
    <row r="45" spans="1:7" s="82" customFormat="1" ht="39.75" customHeight="1">
      <c r="A45" s="80">
        <v>13</v>
      </c>
      <c r="B45" s="90" t="s">
        <v>83</v>
      </c>
      <c r="C45" s="102">
        <v>264.4</v>
      </c>
      <c r="D45" s="149">
        <f>24.2+196.4</f>
        <v>220.6</v>
      </c>
      <c r="E45" s="89">
        <f t="shared" si="3"/>
        <v>83.43419062027232</v>
      </c>
      <c r="F45" s="149">
        <v>193.4</v>
      </c>
      <c r="G45" s="89">
        <f t="shared" si="4"/>
        <v>114.06411582213029</v>
      </c>
    </row>
    <row r="46" spans="1:8" s="82" customFormat="1" ht="53.25" customHeight="1">
      <c r="A46" s="80">
        <v>14</v>
      </c>
      <c r="B46" s="90" t="s">
        <v>132</v>
      </c>
      <c r="C46" s="102">
        <v>341.8</v>
      </c>
      <c r="D46" s="149">
        <v>300.8</v>
      </c>
      <c r="E46" s="89">
        <f t="shared" si="3"/>
        <v>88.00468110005852</v>
      </c>
      <c r="F46" s="149">
        <v>329.4</v>
      </c>
      <c r="G46" s="89">
        <f t="shared" si="4"/>
        <v>91.31754705525198</v>
      </c>
      <c r="H46" s="163"/>
    </row>
    <row r="47" spans="1:7" s="82" customFormat="1" ht="39.75" customHeight="1">
      <c r="A47" s="80">
        <v>15</v>
      </c>
      <c r="B47" s="90" t="s">
        <v>84</v>
      </c>
      <c r="C47" s="102">
        <v>194.4</v>
      </c>
      <c r="D47" s="149">
        <v>194</v>
      </c>
      <c r="E47" s="89">
        <f t="shared" si="3"/>
        <v>99.79423868312757</v>
      </c>
      <c r="F47" s="149">
        <v>153.5</v>
      </c>
      <c r="G47" s="89">
        <f t="shared" si="4"/>
        <v>126.3843648208469</v>
      </c>
    </row>
    <row r="48" spans="1:7" s="82" customFormat="1" ht="39.75" customHeight="1">
      <c r="A48" s="80">
        <v>16</v>
      </c>
      <c r="B48" s="90" t="s">
        <v>133</v>
      </c>
      <c r="C48" s="102">
        <v>687.2</v>
      </c>
      <c r="D48" s="149">
        <v>384.3</v>
      </c>
      <c r="E48" s="89">
        <f t="shared" si="3"/>
        <v>55.92258440046566</v>
      </c>
      <c r="F48" s="149">
        <v>419.45</v>
      </c>
      <c r="G48" s="89">
        <f t="shared" si="4"/>
        <v>91.61997854333056</v>
      </c>
    </row>
    <row r="49" spans="1:7" s="82" customFormat="1" ht="39.75" customHeight="1">
      <c r="A49" s="80">
        <v>17</v>
      </c>
      <c r="B49" s="90" t="s">
        <v>136</v>
      </c>
      <c r="C49" s="102">
        <v>166.824</v>
      </c>
      <c r="D49" s="149">
        <v>111.935</v>
      </c>
      <c r="E49" s="89">
        <f t="shared" si="3"/>
        <v>67.09765980914017</v>
      </c>
      <c r="F49" s="149">
        <v>124.869</v>
      </c>
      <c r="G49" s="89">
        <f t="shared" si="4"/>
        <v>89.64194475810649</v>
      </c>
    </row>
    <row r="50" spans="1:7" s="82" customFormat="1" ht="94.5" customHeight="1">
      <c r="A50" s="80">
        <v>18</v>
      </c>
      <c r="B50" s="90" t="s">
        <v>134</v>
      </c>
      <c r="C50" s="102">
        <v>89.1</v>
      </c>
      <c r="D50" s="149">
        <v>35.261</v>
      </c>
      <c r="E50" s="89">
        <f t="shared" si="3"/>
        <v>39.57463524130191</v>
      </c>
      <c r="F50" s="149">
        <v>48.275</v>
      </c>
      <c r="G50" s="89">
        <f t="shared" si="4"/>
        <v>73.04194717762817</v>
      </c>
    </row>
    <row r="51" spans="1:7" s="95" customFormat="1" ht="18" customHeight="1">
      <c r="A51" s="93"/>
      <c r="B51" s="94" t="s">
        <v>62</v>
      </c>
      <c r="C51" s="123"/>
      <c r="D51" s="150"/>
      <c r="E51" s="113"/>
      <c r="F51" s="159"/>
      <c r="G51" s="113"/>
    </row>
    <row r="52" spans="1:7" s="82" customFormat="1" ht="51.75" customHeight="1">
      <c r="A52" s="80">
        <v>19</v>
      </c>
      <c r="B52" s="171" t="s">
        <v>52</v>
      </c>
      <c r="C52" s="172">
        <v>3405.12</v>
      </c>
      <c r="D52" s="149">
        <v>2213.9509</v>
      </c>
      <c r="E52" s="152">
        <f>(D52/C52)*100</f>
        <v>65.01829304106757</v>
      </c>
      <c r="F52" s="149">
        <v>1810.4886</v>
      </c>
      <c r="G52" s="152">
        <f t="shared" si="4"/>
        <v>122.2847191636556</v>
      </c>
    </row>
    <row r="53" spans="1:7" s="82" customFormat="1" ht="15" customHeight="1">
      <c r="A53" s="80"/>
      <c r="B53" s="173" t="s">
        <v>7</v>
      </c>
      <c r="C53" s="174"/>
      <c r="D53" s="149"/>
      <c r="E53" s="152"/>
      <c r="F53" s="149"/>
      <c r="G53" s="152"/>
    </row>
    <row r="54" spans="1:7" s="82" customFormat="1" ht="54" customHeight="1">
      <c r="A54" s="80">
        <v>20</v>
      </c>
      <c r="B54" s="173" t="s">
        <v>125</v>
      </c>
      <c r="C54" s="172">
        <v>3104.25</v>
      </c>
      <c r="D54" s="149">
        <v>1892.7227</v>
      </c>
      <c r="E54" s="152">
        <f aca="true" t="shared" si="5" ref="E54:E59">(D54/C54)*100</f>
        <v>60.97198034952081</v>
      </c>
      <c r="F54" s="149">
        <v>1651.3859</v>
      </c>
      <c r="G54" s="152">
        <f t="shared" si="4"/>
        <v>114.61419768692467</v>
      </c>
    </row>
    <row r="55" spans="1:7" s="82" customFormat="1" ht="39.75" customHeight="1">
      <c r="A55" s="80">
        <v>21</v>
      </c>
      <c r="B55" s="173" t="s">
        <v>57</v>
      </c>
      <c r="C55" s="172">
        <v>300.87</v>
      </c>
      <c r="D55" s="149">
        <v>321.2281</v>
      </c>
      <c r="E55" s="152">
        <f t="shared" si="5"/>
        <v>106.76641074218101</v>
      </c>
      <c r="F55" s="149">
        <v>159.1027</v>
      </c>
      <c r="G55" s="152">
        <f t="shared" si="4"/>
        <v>201.89984205170623</v>
      </c>
    </row>
    <row r="56" spans="1:7" ht="43.5" customHeight="1">
      <c r="A56" s="70">
        <v>22</v>
      </c>
      <c r="B56" s="173" t="s">
        <v>8</v>
      </c>
      <c r="C56" s="172">
        <v>3405.12</v>
      </c>
      <c r="D56" s="149">
        <v>2213.9509</v>
      </c>
      <c r="E56" s="152">
        <f t="shared" si="5"/>
        <v>65.01829304106757</v>
      </c>
      <c r="F56" s="149">
        <v>1810.4886</v>
      </c>
      <c r="G56" s="152">
        <f t="shared" si="4"/>
        <v>122.2847191636556</v>
      </c>
    </row>
    <row r="57" spans="1:7" ht="45" customHeight="1">
      <c r="A57" s="70">
        <v>23</v>
      </c>
      <c r="B57" s="175" t="s">
        <v>53</v>
      </c>
      <c r="C57" s="172">
        <v>2601.057</v>
      </c>
      <c r="D57" s="149">
        <v>1528.8741</v>
      </c>
      <c r="E57" s="152">
        <f t="shared" si="5"/>
        <v>58.77895409443161</v>
      </c>
      <c r="F57" s="149">
        <v>1264.9698</v>
      </c>
      <c r="G57" s="152">
        <f t="shared" si="4"/>
        <v>120.86249806121853</v>
      </c>
    </row>
    <row r="58" spans="1:7" ht="66" customHeight="1">
      <c r="A58" s="70">
        <v>24</v>
      </c>
      <c r="B58" s="175" t="s">
        <v>54</v>
      </c>
      <c r="C58" s="172">
        <v>569.422</v>
      </c>
      <c r="D58" s="149">
        <v>433.1437</v>
      </c>
      <c r="E58" s="152">
        <f t="shared" si="5"/>
        <v>76.06725767532691</v>
      </c>
      <c r="F58" s="149">
        <v>304.4292</v>
      </c>
      <c r="G58" s="152">
        <f t="shared" si="4"/>
        <v>142.28060251776114</v>
      </c>
    </row>
    <row r="59" spans="1:10" ht="30.75" customHeight="1">
      <c r="A59" s="70">
        <v>25</v>
      </c>
      <c r="B59" s="175" t="s">
        <v>15</v>
      </c>
      <c r="C59" s="172">
        <v>234.641</v>
      </c>
      <c r="D59" s="149">
        <v>251.9331</v>
      </c>
      <c r="E59" s="152">
        <f t="shared" si="5"/>
        <v>107.36959866349018</v>
      </c>
      <c r="F59" s="149">
        <v>241.0896</v>
      </c>
      <c r="G59" s="152">
        <f t="shared" si="4"/>
        <v>104.49770541740497</v>
      </c>
      <c r="J59" s="140"/>
    </row>
    <row r="60" spans="1:7" ht="20.25" customHeight="1">
      <c r="A60" s="70"/>
      <c r="B60" s="208" t="s">
        <v>9</v>
      </c>
      <c r="C60" s="209"/>
      <c r="D60" s="209"/>
      <c r="E60" s="209"/>
      <c r="F60" s="209"/>
      <c r="G60" s="210"/>
    </row>
    <row r="61" spans="1:7" ht="53.25" customHeight="1">
      <c r="A61" s="70">
        <v>26</v>
      </c>
      <c r="B61" s="176" t="s">
        <v>10</v>
      </c>
      <c r="C61" s="149">
        <v>126.48</v>
      </c>
      <c r="D61" s="149">
        <v>118.4366</v>
      </c>
      <c r="E61" s="152">
        <f>(D61/C61)*100</f>
        <v>93.64057558507274</v>
      </c>
      <c r="F61" s="149">
        <v>113.4115</v>
      </c>
      <c r="G61" s="152">
        <f t="shared" si="4"/>
        <v>104.43085577741233</v>
      </c>
    </row>
    <row r="62" spans="1:7" ht="15" customHeight="1" hidden="1">
      <c r="A62" s="72"/>
      <c r="B62" s="83" t="s">
        <v>11</v>
      </c>
      <c r="C62" s="120"/>
      <c r="D62" s="166"/>
      <c r="E62" s="86" t="e">
        <f aca="true" t="shared" si="6" ref="E62:E92">(D62/C62)*100</f>
        <v>#DIV/0!</v>
      </c>
      <c r="F62" s="149"/>
      <c r="G62" s="152" t="e">
        <f t="shared" si="4"/>
        <v>#DIV/0!</v>
      </c>
    </row>
    <row r="63" spans="1:7" ht="15">
      <c r="A63" s="70">
        <v>27</v>
      </c>
      <c r="B63" s="67" t="s">
        <v>12</v>
      </c>
      <c r="C63" s="102">
        <v>3.598</v>
      </c>
      <c r="D63" s="149">
        <v>2.3169</v>
      </c>
      <c r="E63" s="86">
        <f t="shared" si="6"/>
        <v>64.39410783768761</v>
      </c>
      <c r="F63" s="149">
        <v>3.3876</v>
      </c>
      <c r="G63" s="152">
        <f t="shared" si="4"/>
        <v>68.39355295784625</v>
      </c>
    </row>
    <row r="64" spans="1:7" ht="15">
      <c r="A64" s="70">
        <v>28</v>
      </c>
      <c r="B64" s="67" t="s">
        <v>13</v>
      </c>
      <c r="C64" s="102">
        <v>78.9</v>
      </c>
      <c r="D64" s="149">
        <v>47.3205</v>
      </c>
      <c r="E64" s="86">
        <f t="shared" si="6"/>
        <v>59.97528517110267</v>
      </c>
      <c r="F64" s="149">
        <v>53.2638</v>
      </c>
      <c r="G64" s="152">
        <f t="shared" si="4"/>
        <v>88.84176495105494</v>
      </c>
    </row>
    <row r="65" spans="1:7" ht="30">
      <c r="A65" s="70">
        <v>29</v>
      </c>
      <c r="B65" s="67" t="s">
        <v>14</v>
      </c>
      <c r="C65" s="102">
        <v>12.77</v>
      </c>
      <c r="D65" s="149">
        <v>10.0517</v>
      </c>
      <c r="E65" s="86">
        <f t="shared" si="6"/>
        <v>78.71339075959281</v>
      </c>
      <c r="F65" s="149">
        <v>10.5635</v>
      </c>
      <c r="G65" s="152">
        <f t="shared" si="4"/>
        <v>95.15501490983102</v>
      </c>
    </row>
    <row r="66" spans="1:7" ht="15">
      <c r="A66" s="70">
        <v>30</v>
      </c>
      <c r="B66" s="143" t="s">
        <v>63</v>
      </c>
      <c r="C66" s="121">
        <v>3.0239</v>
      </c>
      <c r="D66" s="149">
        <v>1.004</v>
      </c>
      <c r="E66" s="86">
        <f t="shared" si="6"/>
        <v>33.20215615595754</v>
      </c>
      <c r="F66" s="149">
        <v>2.7806</v>
      </c>
      <c r="G66" s="152">
        <f t="shared" si="4"/>
        <v>36.107314967992515</v>
      </c>
    </row>
    <row r="67" spans="1:7" ht="51.75" customHeight="1">
      <c r="A67" s="70">
        <v>31</v>
      </c>
      <c r="B67" s="69" t="s">
        <v>53</v>
      </c>
      <c r="C67" s="102">
        <v>0.4322</v>
      </c>
      <c r="D67" s="149">
        <v>0.131</v>
      </c>
      <c r="E67" s="86">
        <f t="shared" si="6"/>
        <v>30.31004164738547</v>
      </c>
      <c r="F67" s="149">
        <v>0.4322</v>
      </c>
      <c r="G67" s="152">
        <f t="shared" si="4"/>
        <v>30.31004164738547</v>
      </c>
    </row>
    <row r="68" spans="1:7" ht="63.75" customHeight="1">
      <c r="A68" s="70">
        <v>32</v>
      </c>
      <c r="B68" s="69" t="s">
        <v>56</v>
      </c>
      <c r="C68" s="102">
        <v>0.2307</v>
      </c>
      <c r="D68" s="149">
        <v>0.123</v>
      </c>
      <c r="E68" s="86">
        <f t="shared" si="6"/>
        <v>53.31599479843953</v>
      </c>
      <c r="F68" s="149">
        <v>0.0934</v>
      </c>
      <c r="G68" s="152">
        <f t="shared" si="4"/>
        <v>131.6916488222698</v>
      </c>
    </row>
    <row r="69" spans="1:7" ht="27" customHeight="1">
      <c r="A69" s="70">
        <v>33</v>
      </c>
      <c r="B69" s="69" t="s">
        <v>15</v>
      </c>
      <c r="C69" s="102">
        <v>2.361</v>
      </c>
      <c r="D69" s="149">
        <v>0.75</v>
      </c>
      <c r="E69" s="86">
        <f t="shared" si="6"/>
        <v>31.766200762388813</v>
      </c>
      <c r="F69" s="149">
        <v>2.255</v>
      </c>
      <c r="G69" s="152">
        <f t="shared" si="4"/>
        <v>33.25942350332595</v>
      </c>
    </row>
    <row r="70" spans="1:7" ht="15">
      <c r="A70" s="70">
        <v>34</v>
      </c>
      <c r="B70" s="67" t="s">
        <v>64</v>
      </c>
      <c r="C70" s="121">
        <v>4.824</v>
      </c>
      <c r="D70" s="149">
        <v>3.8832</v>
      </c>
      <c r="E70" s="86">
        <f t="shared" si="6"/>
        <v>80.49751243781095</v>
      </c>
      <c r="F70" s="149">
        <v>5.1833</v>
      </c>
      <c r="G70" s="152">
        <f t="shared" si="4"/>
        <v>74.91752358536068</v>
      </c>
    </row>
    <row r="71" spans="1:7" ht="47.25" customHeight="1">
      <c r="A71" s="70">
        <v>35</v>
      </c>
      <c r="B71" s="69" t="s">
        <v>53</v>
      </c>
      <c r="C71" s="102">
        <v>0.35</v>
      </c>
      <c r="D71" s="149">
        <v>0.251</v>
      </c>
      <c r="E71" s="86">
        <f t="shared" si="6"/>
        <v>71.71428571428572</v>
      </c>
      <c r="F71" s="149">
        <v>0.3254</v>
      </c>
      <c r="G71" s="152">
        <f t="shared" si="4"/>
        <v>77.1358328211432</v>
      </c>
    </row>
    <row r="72" spans="1:7" ht="66.75" customHeight="1">
      <c r="A72" s="70">
        <v>36</v>
      </c>
      <c r="B72" s="69" t="s">
        <v>56</v>
      </c>
      <c r="C72" s="102">
        <v>2.824</v>
      </c>
      <c r="D72" s="149">
        <v>1.9482</v>
      </c>
      <c r="E72" s="86">
        <f t="shared" si="6"/>
        <v>68.98725212464589</v>
      </c>
      <c r="F72" s="149">
        <v>3.2023</v>
      </c>
      <c r="G72" s="152">
        <f t="shared" si="4"/>
        <v>60.83752303032195</v>
      </c>
    </row>
    <row r="73" spans="1:7" ht="29.25" customHeight="1">
      <c r="A73" s="70">
        <v>37</v>
      </c>
      <c r="B73" s="69" t="s">
        <v>15</v>
      </c>
      <c r="C73" s="102">
        <v>1.65</v>
      </c>
      <c r="D73" s="149">
        <v>1.684</v>
      </c>
      <c r="E73" s="86">
        <f t="shared" si="6"/>
        <v>102.06060606060605</v>
      </c>
      <c r="F73" s="149">
        <v>1.6556</v>
      </c>
      <c r="G73" s="152">
        <f t="shared" si="4"/>
        <v>101.71539019086735</v>
      </c>
    </row>
    <row r="74" spans="1:7" ht="29.25" customHeight="1">
      <c r="A74" s="70">
        <v>38</v>
      </c>
      <c r="B74" s="68" t="s">
        <v>65</v>
      </c>
      <c r="C74" s="121">
        <v>0.318</v>
      </c>
      <c r="D74" s="149">
        <v>0.2978</v>
      </c>
      <c r="E74" s="86">
        <f t="shared" si="6"/>
        <v>93.64779874213836</v>
      </c>
      <c r="F74" s="149">
        <v>0.24</v>
      </c>
      <c r="G74" s="152">
        <f t="shared" si="4"/>
        <v>124.08333333333334</v>
      </c>
    </row>
    <row r="75" spans="1:7" ht="60" customHeight="1">
      <c r="A75" s="70">
        <v>39</v>
      </c>
      <c r="B75" s="69" t="s">
        <v>56</v>
      </c>
      <c r="C75" s="121">
        <v>0</v>
      </c>
      <c r="D75" s="149">
        <v>0</v>
      </c>
      <c r="E75" s="86">
        <v>0</v>
      </c>
      <c r="F75" s="149">
        <v>0</v>
      </c>
      <c r="G75" s="152">
        <v>0</v>
      </c>
    </row>
    <row r="76" spans="1:7" ht="28.5" customHeight="1">
      <c r="A76" s="70">
        <v>40</v>
      </c>
      <c r="B76" s="69" t="s">
        <v>15</v>
      </c>
      <c r="C76" s="121">
        <v>0.318</v>
      </c>
      <c r="D76" s="149">
        <v>0.2978</v>
      </c>
      <c r="E76" s="86">
        <f t="shared" si="6"/>
        <v>93.64779874213836</v>
      </c>
      <c r="F76" s="149">
        <v>0.24</v>
      </c>
      <c r="G76" s="152">
        <f t="shared" si="4"/>
        <v>124.08333333333334</v>
      </c>
    </row>
    <row r="77" spans="1:7" ht="18.75" customHeight="1">
      <c r="A77" s="70">
        <v>41</v>
      </c>
      <c r="B77" s="66" t="s">
        <v>66</v>
      </c>
      <c r="C77" s="102">
        <v>0.0125</v>
      </c>
      <c r="D77" s="149">
        <v>0.0207</v>
      </c>
      <c r="E77" s="86">
        <f t="shared" si="6"/>
        <v>165.6</v>
      </c>
      <c r="F77" s="149">
        <v>0.0144</v>
      </c>
      <c r="G77" s="152">
        <f t="shared" si="4"/>
        <v>143.75</v>
      </c>
    </row>
    <row r="78" spans="1:7" ht="29.25" customHeight="1" hidden="1">
      <c r="A78" s="70"/>
      <c r="B78" s="69" t="s">
        <v>53</v>
      </c>
      <c r="C78" s="122"/>
      <c r="D78" s="149"/>
      <c r="E78" s="86" t="e">
        <f t="shared" si="6"/>
        <v>#DIV/0!</v>
      </c>
      <c r="F78" s="149"/>
      <c r="G78" s="152" t="e">
        <f t="shared" si="4"/>
        <v>#DIV/0!</v>
      </c>
    </row>
    <row r="79" spans="1:7" ht="46.5" customHeight="1" hidden="1">
      <c r="A79" s="70"/>
      <c r="B79" s="69" t="s">
        <v>56</v>
      </c>
      <c r="C79" s="122"/>
      <c r="D79" s="149"/>
      <c r="E79" s="86" t="e">
        <f t="shared" si="6"/>
        <v>#DIV/0!</v>
      </c>
      <c r="F79" s="149"/>
      <c r="G79" s="152" t="e">
        <f t="shared" si="4"/>
        <v>#DIV/0!</v>
      </c>
    </row>
    <row r="80" spans="1:7" ht="38.25" customHeight="1">
      <c r="A80" s="70">
        <v>42</v>
      </c>
      <c r="B80" s="69" t="s">
        <v>15</v>
      </c>
      <c r="C80" s="102">
        <v>0.0125</v>
      </c>
      <c r="D80" s="149">
        <v>0.0207</v>
      </c>
      <c r="E80" s="86">
        <f t="shared" si="6"/>
        <v>165.6</v>
      </c>
      <c r="F80" s="149">
        <v>0.0144</v>
      </c>
      <c r="G80" s="152">
        <f t="shared" si="4"/>
        <v>143.75</v>
      </c>
    </row>
    <row r="81" spans="1:7" ht="16.5" customHeight="1">
      <c r="A81" s="70">
        <v>43</v>
      </c>
      <c r="B81" s="67" t="s">
        <v>67</v>
      </c>
      <c r="C81" s="121">
        <v>1.2805</v>
      </c>
      <c r="D81" s="149">
        <v>0.8882</v>
      </c>
      <c r="E81" s="86">
        <f t="shared" si="6"/>
        <v>69.36352987114408</v>
      </c>
      <c r="F81" s="149">
        <v>1.1084</v>
      </c>
      <c r="G81" s="86">
        <f aca="true" t="shared" si="7" ref="G81:G92">D81/F81*100</f>
        <v>80.13352580295921</v>
      </c>
    </row>
    <row r="82" spans="1:7" ht="41.25" customHeight="1">
      <c r="A82" s="70">
        <v>44</v>
      </c>
      <c r="B82" s="69" t="s">
        <v>53</v>
      </c>
      <c r="C82" s="121">
        <v>0.318</v>
      </c>
      <c r="D82" s="149">
        <v>0.1713</v>
      </c>
      <c r="E82" s="86">
        <f t="shared" si="6"/>
        <v>53.86792452830189</v>
      </c>
      <c r="F82" s="149">
        <v>0.2017</v>
      </c>
      <c r="G82" s="86">
        <f t="shared" si="7"/>
        <v>84.92811105602381</v>
      </c>
    </row>
    <row r="83" spans="1:7" ht="61.5" customHeight="1">
      <c r="A83" s="70">
        <v>45</v>
      </c>
      <c r="B83" s="69" t="s">
        <v>56</v>
      </c>
      <c r="C83" s="102">
        <v>0.0015</v>
      </c>
      <c r="D83" s="149">
        <v>0.0369</v>
      </c>
      <c r="E83" s="86">
        <f t="shared" si="6"/>
        <v>2460</v>
      </c>
      <c r="F83" s="149">
        <v>0.0016</v>
      </c>
      <c r="G83" s="86">
        <f t="shared" si="7"/>
        <v>2306.25</v>
      </c>
    </row>
    <row r="84" spans="1:7" ht="36.75" customHeight="1">
      <c r="A84" s="70">
        <v>46</v>
      </c>
      <c r="B84" s="69" t="s">
        <v>15</v>
      </c>
      <c r="C84" s="102">
        <v>0.961</v>
      </c>
      <c r="D84" s="149">
        <v>0.68</v>
      </c>
      <c r="E84" s="86">
        <f t="shared" si="6"/>
        <v>70.75962539021853</v>
      </c>
      <c r="F84" s="149">
        <v>0.9051</v>
      </c>
      <c r="G84" s="86">
        <f t="shared" si="7"/>
        <v>75.12981990940229</v>
      </c>
    </row>
    <row r="85" spans="1:7" ht="17.25" customHeight="1">
      <c r="A85" s="70">
        <v>47</v>
      </c>
      <c r="B85" s="67" t="s">
        <v>16</v>
      </c>
      <c r="C85" s="121">
        <v>8.776</v>
      </c>
      <c r="D85" s="149">
        <v>6.9594</v>
      </c>
      <c r="E85" s="86">
        <f t="shared" si="6"/>
        <v>79.3003646308113</v>
      </c>
      <c r="F85" s="149">
        <v>6.5701</v>
      </c>
      <c r="G85" s="86">
        <f t="shared" si="7"/>
        <v>105.92532838160757</v>
      </c>
    </row>
    <row r="86" spans="1:7" ht="44.25" customHeight="1">
      <c r="A86" s="70">
        <v>48</v>
      </c>
      <c r="B86" s="69" t="s">
        <v>53</v>
      </c>
      <c r="C86" s="102">
        <v>7.615</v>
      </c>
      <c r="D86" s="149">
        <v>6.1384</v>
      </c>
      <c r="E86" s="86">
        <f t="shared" si="6"/>
        <v>80.60932370321733</v>
      </c>
      <c r="F86" s="149">
        <v>5.656</v>
      </c>
      <c r="G86" s="86">
        <f t="shared" si="7"/>
        <v>108.52899575671853</v>
      </c>
    </row>
    <row r="87" spans="1:7" s="82" customFormat="1" ht="70.5" customHeight="1">
      <c r="A87" s="80">
        <v>49</v>
      </c>
      <c r="B87" s="87" t="s">
        <v>56</v>
      </c>
      <c r="C87" s="102">
        <v>0.116</v>
      </c>
      <c r="D87" s="149">
        <v>0.016</v>
      </c>
      <c r="E87" s="86">
        <f t="shared" si="6"/>
        <v>13.793103448275861</v>
      </c>
      <c r="F87" s="149">
        <v>0.1114</v>
      </c>
      <c r="G87" s="86">
        <f t="shared" si="7"/>
        <v>14.362657091561939</v>
      </c>
    </row>
    <row r="88" spans="1:7" ht="33.75" customHeight="1">
      <c r="A88" s="70">
        <v>50</v>
      </c>
      <c r="B88" s="69" t="s">
        <v>15</v>
      </c>
      <c r="C88" s="102">
        <v>1.045</v>
      </c>
      <c r="D88" s="149">
        <v>0.805</v>
      </c>
      <c r="E88" s="86">
        <f t="shared" si="6"/>
        <v>77.03349282296652</v>
      </c>
      <c r="F88" s="149">
        <v>0.8027</v>
      </c>
      <c r="G88" s="86">
        <f t="shared" si="7"/>
        <v>100.2865329512894</v>
      </c>
    </row>
    <row r="89" spans="1:7" ht="15">
      <c r="A89" s="70">
        <v>51</v>
      </c>
      <c r="B89" s="67" t="s">
        <v>58</v>
      </c>
      <c r="C89" s="121">
        <v>3.515</v>
      </c>
      <c r="D89" s="149">
        <v>2.776</v>
      </c>
      <c r="E89" s="86">
        <f t="shared" si="6"/>
        <v>78.97581792318633</v>
      </c>
      <c r="F89" s="149">
        <v>2.18</v>
      </c>
      <c r="G89" s="86">
        <f t="shared" si="7"/>
        <v>127.33944954128438</v>
      </c>
    </row>
    <row r="90" spans="1:7" ht="69" customHeight="1" hidden="1">
      <c r="A90" s="70">
        <v>57</v>
      </c>
      <c r="B90" s="69" t="s">
        <v>56</v>
      </c>
      <c r="C90" s="102">
        <v>0</v>
      </c>
      <c r="D90" s="149"/>
      <c r="E90" s="86" t="e">
        <f t="shared" si="6"/>
        <v>#DIV/0!</v>
      </c>
      <c r="F90" s="149"/>
      <c r="G90" s="86" t="e">
        <f t="shared" si="7"/>
        <v>#DIV/0!</v>
      </c>
    </row>
    <row r="91" spans="1:7" ht="34.5" customHeight="1">
      <c r="A91" s="72">
        <v>52</v>
      </c>
      <c r="B91" s="69" t="s">
        <v>15</v>
      </c>
      <c r="C91" s="102">
        <v>3.515</v>
      </c>
      <c r="D91" s="149">
        <v>2.776</v>
      </c>
      <c r="E91" s="86">
        <f t="shared" si="6"/>
        <v>78.97581792318633</v>
      </c>
      <c r="F91" s="149">
        <v>2.18</v>
      </c>
      <c r="G91" s="86">
        <f t="shared" si="7"/>
        <v>127.33944954128438</v>
      </c>
    </row>
    <row r="92" spans="1:9" s="82" customFormat="1" ht="32.25" customHeight="1">
      <c r="A92" s="80">
        <v>53</v>
      </c>
      <c r="B92" s="96" t="s">
        <v>60</v>
      </c>
      <c r="C92" s="121">
        <v>182</v>
      </c>
      <c r="D92" s="149">
        <v>37</v>
      </c>
      <c r="E92" s="89">
        <f t="shared" si="6"/>
        <v>20.32967032967033</v>
      </c>
      <c r="F92" s="149">
        <v>179</v>
      </c>
      <c r="G92" s="89">
        <f t="shared" si="7"/>
        <v>20.670391061452513</v>
      </c>
      <c r="I92" s="141"/>
    </row>
    <row r="93" spans="1:7" ht="36" customHeight="1">
      <c r="A93" s="70"/>
      <c r="B93" s="208" t="s">
        <v>55</v>
      </c>
      <c r="C93" s="209"/>
      <c r="D93" s="209"/>
      <c r="E93" s="209"/>
      <c r="F93" s="209"/>
      <c r="G93" s="210"/>
    </row>
    <row r="94" spans="1:7" ht="22.5" customHeight="1">
      <c r="A94" s="70">
        <v>54</v>
      </c>
      <c r="B94" s="67" t="s">
        <v>17</v>
      </c>
      <c r="C94" s="119">
        <v>2888</v>
      </c>
      <c r="D94" s="146">
        <v>2862</v>
      </c>
      <c r="E94" s="86">
        <f>(D94/C94)*100</f>
        <v>99.09972299168976</v>
      </c>
      <c r="F94" s="149">
        <v>2824</v>
      </c>
      <c r="G94" s="86">
        <f>D94/F94*100</f>
        <v>101.34560906515581</v>
      </c>
    </row>
    <row r="95" spans="1:7" ht="49.5" customHeight="1">
      <c r="A95" s="70">
        <v>55</v>
      </c>
      <c r="B95" s="68" t="s">
        <v>53</v>
      </c>
      <c r="C95" s="84">
        <v>2481</v>
      </c>
      <c r="D95" s="146">
        <v>2347</v>
      </c>
      <c r="E95" s="86">
        <f aca="true" t="shared" si="8" ref="E95:E103">(D95/C95)*100</f>
        <v>94.59895203546957</v>
      </c>
      <c r="F95" s="149">
        <v>2408</v>
      </c>
      <c r="G95" s="86">
        <f aca="true" t="shared" si="9" ref="G95:G137">D95/F95*100</f>
        <v>97.46677740863787</v>
      </c>
    </row>
    <row r="96" spans="1:7" ht="60">
      <c r="A96" s="70">
        <v>56</v>
      </c>
      <c r="B96" s="69" t="s">
        <v>56</v>
      </c>
      <c r="C96" s="84">
        <v>25</v>
      </c>
      <c r="D96" s="146">
        <v>143</v>
      </c>
      <c r="E96" s="86">
        <f t="shared" si="8"/>
        <v>572</v>
      </c>
      <c r="F96" s="149">
        <v>35</v>
      </c>
      <c r="G96" s="86">
        <f t="shared" si="9"/>
        <v>408.57142857142856</v>
      </c>
    </row>
    <row r="97" spans="1:7" ht="28.5" customHeight="1">
      <c r="A97" s="70">
        <v>57</v>
      </c>
      <c r="B97" s="69" t="s">
        <v>15</v>
      </c>
      <c r="C97" s="84">
        <v>382</v>
      </c>
      <c r="D97" s="146">
        <v>372</v>
      </c>
      <c r="E97" s="86">
        <f t="shared" si="8"/>
        <v>97.38219895287958</v>
      </c>
      <c r="F97" s="149">
        <v>381</v>
      </c>
      <c r="G97" s="86">
        <f t="shared" si="9"/>
        <v>97.63779527559055</v>
      </c>
    </row>
    <row r="98" spans="1:7" ht="45">
      <c r="A98" s="70">
        <v>58</v>
      </c>
      <c r="B98" s="67" t="s">
        <v>18</v>
      </c>
      <c r="C98" s="119">
        <v>1506</v>
      </c>
      <c r="D98" s="146">
        <v>1513</v>
      </c>
      <c r="E98" s="86">
        <f t="shared" si="8"/>
        <v>100.46480743691899</v>
      </c>
      <c r="F98" s="149">
        <v>1485</v>
      </c>
      <c r="G98" s="86">
        <f t="shared" si="9"/>
        <v>101.8855218855219</v>
      </c>
    </row>
    <row r="99" spans="1:7" ht="45" customHeight="1">
      <c r="A99" s="70">
        <v>59</v>
      </c>
      <c r="B99" s="69" t="s">
        <v>53</v>
      </c>
      <c r="C99" s="84">
        <v>1287</v>
      </c>
      <c r="D99" s="146">
        <v>1315</v>
      </c>
      <c r="E99" s="86">
        <f t="shared" si="8"/>
        <v>102.17560217560218</v>
      </c>
      <c r="F99" s="149">
        <v>1282</v>
      </c>
      <c r="G99" s="86">
        <f t="shared" si="9"/>
        <v>102.57410296411858</v>
      </c>
    </row>
    <row r="100" spans="1:7" ht="60" customHeight="1">
      <c r="A100" s="70">
        <v>60</v>
      </c>
      <c r="B100" s="69" t="s">
        <v>56</v>
      </c>
      <c r="C100" s="84">
        <v>25</v>
      </c>
      <c r="D100" s="146">
        <v>8</v>
      </c>
      <c r="E100" s="86">
        <f t="shared" si="8"/>
        <v>32</v>
      </c>
      <c r="F100" s="149">
        <v>25</v>
      </c>
      <c r="G100" s="86">
        <f t="shared" si="9"/>
        <v>32</v>
      </c>
    </row>
    <row r="101" spans="1:7" ht="28.5" customHeight="1">
      <c r="A101" s="70">
        <v>61</v>
      </c>
      <c r="B101" s="69" t="s">
        <v>15</v>
      </c>
      <c r="C101" s="84">
        <v>194</v>
      </c>
      <c r="D101" s="146">
        <v>190</v>
      </c>
      <c r="E101" s="86">
        <f t="shared" si="8"/>
        <v>97.9381443298969</v>
      </c>
      <c r="F101" s="149">
        <v>178</v>
      </c>
      <c r="G101" s="86">
        <f t="shared" si="9"/>
        <v>106.74157303370787</v>
      </c>
    </row>
    <row r="102" spans="1:7" ht="15.75" customHeight="1">
      <c r="A102" s="70">
        <v>62</v>
      </c>
      <c r="B102" s="67" t="s">
        <v>19</v>
      </c>
      <c r="C102" s="84">
        <v>1412</v>
      </c>
      <c r="D102" s="146">
        <v>1412</v>
      </c>
      <c r="E102" s="86">
        <f t="shared" si="8"/>
        <v>100</v>
      </c>
      <c r="F102" s="149">
        <v>436</v>
      </c>
      <c r="G102" s="86">
        <f t="shared" si="9"/>
        <v>323.8532110091743</v>
      </c>
    </row>
    <row r="103" spans="1:7" ht="15.75" customHeight="1">
      <c r="A103" s="70">
        <v>63</v>
      </c>
      <c r="B103" s="67" t="s">
        <v>20</v>
      </c>
      <c r="C103" s="84">
        <v>45.1</v>
      </c>
      <c r="D103" s="146">
        <v>45.03</v>
      </c>
      <c r="E103" s="86">
        <f t="shared" si="8"/>
        <v>99.84478935698448</v>
      </c>
      <c r="F103" s="149">
        <v>45.065</v>
      </c>
      <c r="G103" s="86">
        <f t="shared" si="9"/>
        <v>99.92233440585821</v>
      </c>
    </row>
    <row r="104" spans="1:7" ht="15.75" customHeight="1">
      <c r="A104" s="70"/>
      <c r="B104" s="75" t="s">
        <v>85</v>
      </c>
      <c r="C104" s="84"/>
      <c r="D104" s="151"/>
      <c r="E104" s="114"/>
      <c r="F104" s="151"/>
      <c r="G104" s="114"/>
    </row>
    <row r="105" spans="1:7" s="136" customFormat="1" ht="28.5" customHeight="1" hidden="1">
      <c r="A105" s="132">
        <v>69</v>
      </c>
      <c r="B105" s="137" t="s">
        <v>86</v>
      </c>
      <c r="C105" s="133">
        <v>149.2</v>
      </c>
      <c r="D105" s="168"/>
      <c r="E105" s="134">
        <f>(D105/C105)*100</f>
        <v>0</v>
      </c>
      <c r="F105" s="146">
        <v>8.2</v>
      </c>
      <c r="G105" s="134">
        <f t="shared" si="9"/>
        <v>0</v>
      </c>
    </row>
    <row r="106" spans="1:7" s="136" customFormat="1" ht="28.5" customHeight="1" hidden="1">
      <c r="A106" s="132"/>
      <c r="B106" s="137" t="s">
        <v>120</v>
      </c>
      <c r="C106" s="133">
        <v>104</v>
      </c>
      <c r="D106" s="168"/>
      <c r="E106" s="135"/>
      <c r="F106" s="146" t="s">
        <v>93</v>
      </c>
      <c r="G106" s="134"/>
    </row>
    <row r="107" spans="1:7" s="82" customFormat="1" ht="45">
      <c r="A107" s="80">
        <v>64</v>
      </c>
      <c r="B107" s="79" t="s">
        <v>87</v>
      </c>
      <c r="C107" s="84">
        <v>34.7</v>
      </c>
      <c r="D107" s="146">
        <v>86.4</v>
      </c>
      <c r="E107" s="89">
        <f>(D107/C107)*100</f>
        <v>248.9913544668588</v>
      </c>
      <c r="F107" s="146">
        <v>25.2</v>
      </c>
      <c r="G107" s="89">
        <f>D107/F107*100</f>
        <v>342.8571428571429</v>
      </c>
    </row>
    <row r="108" spans="1:7" ht="30" hidden="1">
      <c r="A108" s="70">
        <v>71</v>
      </c>
      <c r="B108" s="97" t="s">
        <v>120</v>
      </c>
      <c r="C108" s="84">
        <v>107.5</v>
      </c>
      <c r="D108" s="169"/>
      <c r="E108" s="116" t="s">
        <v>93</v>
      </c>
      <c r="F108" s="160" t="s">
        <v>93</v>
      </c>
      <c r="G108" s="116" t="s">
        <v>93</v>
      </c>
    </row>
    <row r="109" spans="1:7" s="82" customFormat="1" ht="30" customHeight="1">
      <c r="A109" s="80"/>
      <c r="B109" s="88" t="s">
        <v>88</v>
      </c>
      <c r="C109" s="84"/>
      <c r="D109" s="151"/>
      <c r="E109" s="115"/>
      <c r="F109" s="151"/>
      <c r="G109" s="115"/>
    </row>
    <row r="110" spans="1:7" s="82" customFormat="1" ht="45" hidden="1">
      <c r="A110" s="80">
        <v>71</v>
      </c>
      <c r="B110" s="79" t="s">
        <v>115</v>
      </c>
      <c r="C110" s="84">
        <v>3702.47</v>
      </c>
      <c r="D110" s="146">
        <v>1007.48</v>
      </c>
      <c r="E110" s="89">
        <f>(D110/C110)*100</f>
        <v>27.211023992091764</v>
      </c>
      <c r="F110" s="146">
        <v>810.4</v>
      </c>
      <c r="G110" s="89">
        <f t="shared" si="9"/>
        <v>124.31885488647583</v>
      </c>
    </row>
    <row r="111" spans="1:7" s="82" customFormat="1" ht="30" hidden="1">
      <c r="A111" s="80">
        <v>68</v>
      </c>
      <c r="B111" s="79" t="s">
        <v>120</v>
      </c>
      <c r="C111" s="84">
        <v>101.9</v>
      </c>
      <c r="D111" s="152"/>
      <c r="E111" s="89" t="s">
        <v>93</v>
      </c>
      <c r="F111" s="152">
        <v>91</v>
      </c>
      <c r="G111" s="89" t="s">
        <v>93</v>
      </c>
    </row>
    <row r="112" spans="1:7" s="82" customFormat="1" ht="43.5" customHeight="1">
      <c r="A112" s="80">
        <v>65</v>
      </c>
      <c r="B112" s="79" t="s">
        <v>145</v>
      </c>
      <c r="C112" s="84">
        <v>1138.1</v>
      </c>
      <c r="D112" s="146">
        <v>1007.48</v>
      </c>
      <c r="E112" s="89">
        <f aca="true" t="shared" si="10" ref="E112:E118">(D112/C112)*100</f>
        <v>88.5229768913101</v>
      </c>
      <c r="F112" s="146">
        <v>810.4</v>
      </c>
      <c r="G112" s="89">
        <f t="shared" si="9"/>
        <v>124.31885488647583</v>
      </c>
    </row>
    <row r="113" spans="1:7" s="82" customFormat="1" ht="45" hidden="1">
      <c r="A113" s="80">
        <v>73</v>
      </c>
      <c r="B113" s="79" t="s">
        <v>116</v>
      </c>
      <c r="C113" s="84">
        <v>113.31</v>
      </c>
      <c r="D113" s="146">
        <v>11.249</v>
      </c>
      <c r="E113" s="89">
        <f t="shared" si="10"/>
        <v>9.927632159562263</v>
      </c>
      <c r="F113" s="146">
        <v>1.232</v>
      </c>
      <c r="G113" s="89">
        <f t="shared" si="9"/>
        <v>913.0681818181819</v>
      </c>
    </row>
    <row r="114" spans="1:7" s="82" customFormat="1" ht="30" hidden="1">
      <c r="A114" s="80">
        <v>71</v>
      </c>
      <c r="B114" s="79" t="s">
        <v>120</v>
      </c>
      <c r="C114" s="84">
        <v>99.5</v>
      </c>
      <c r="D114" s="152"/>
      <c r="E114" s="89" t="s">
        <v>93</v>
      </c>
      <c r="F114" s="152">
        <v>71.6</v>
      </c>
      <c r="G114" s="89" t="s">
        <v>93</v>
      </c>
    </row>
    <row r="115" spans="1:7" s="82" customFormat="1" ht="48.75" customHeight="1">
      <c r="A115" s="80">
        <v>66</v>
      </c>
      <c r="B115" s="79" t="s">
        <v>146</v>
      </c>
      <c r="C115" s="84">
        <v>1.9</v>
      </c>
      <c r="D115" s="146">
        <v>11.249</v>
      </c>
      <c r="E115" s="89">
        <f>(D115/C115)*100</f>
        <v>592.0526315789474</v>
      </c>
      <c r="F115" s="146">
        <v>1.232</v>
      </c>
      <c r="G115" s="89">
        <f>D115/F115*100</f>
        <v>913.0681818181819</v>
      </c>
    </row>
    <row r="116" spans="1:7" ht="45" hidden="1">
      <c r="A116" s="70">
        <v>78</v>
      </c>
      <c r="B116" s="79" t="s">
        <v>117</v>
      </c>
      <c r="C116" s="84">
        <v>768.3</v>
      </c>
      <c r="D116" s="138"/>
      <c r="E116" s="86">
        <f t="shared" si="10"/>
        <v>0</v>
      </c>
      <c r="F116" s="146"/>
      <c r="G116" s="86" t="e">
        <f t="shared" si="9"/>
        <v>#DIV/0!</v>
      </c>
    </row>
    <row r="117" spans="1:7" ht="30" hidden="1">
      <c r="A117" s="70">
        <v>79</v>
      </c>
      <c r="B117" s="79" t="s">
        <v>120</v>
      </c>
      <c r="C117" s="84" t="s">
        <v>93</v>
      </c>
      <c r="D117" s="130"/>
      <c r="E117" s="86" t="s">
        <v>93</v>
      </c>
      <c r="F117" s="152"/>
      <c r="G117" s="86" t="s">
        <v>93</v>
      </c>
    </row>
    <row r="118" spans="1:7" ht="32.25" customHeight="1" hidden="1">
      <c r="A118" s="70">
        <v>80</v>
      </c>
      <c r="B118" s="79" t="s">
        <v>118</v>
      </c>
      <c r="C118" s="84">
        <v>332.39</v>
      </c>
      <c r="D118" s="138"/>
      <c r="E118" s="86">
        <f t="shared" si="10"/>
        <v>0</v>
      </c>
      <c r="F118" s="146"/>
      <c r="G118" s="86" t="e">
        <f t="shared" si="9"/>
        <v>#DIV/0!</v>
      </c>
    </row>
    <row r="119" spans="1:7" ht="32.25" customHeight="1" hidden="1">
      <c r="A119" s="70"/>
      <c r="B119" s="88" t="s">
        <v>89</v>
      </c>
      <c r="C119" s="84"/>
      <c r="D119" s="167"/>
      <c r="E119" s="115"/>
      <c r="F119" s="151"/>
      <c r="G119" s="115"/>
    </row>
    <row r="120" spans="1:7" s="105" customFormat="1" ht="54.75" customHeight="1" hidden="1">
      <c r="A120" s="103">
        <v>73</v>
      </c>
      <c r="B120" s="109" t="s">
        <v>90</v>
      </c>
      <c r="C120" s="104">
        <v>480</v>
      </c>
      <c r="D120" s="138"/>
      <c r="E120" s="106">
        <f>(D120/C120)*100</f>
        <v>0</v>
      </c>
      <c r="F120" s="146">
        <v>50.293</v>
      </c>
      <c r="G120" s="106">
        <f t="shared" si="9"/>
        <v>0</v>
      </c>
    </row>
    <row r="121" spans="1:7" s="105" customFormat="1" ht="41.25" customHeight="1" hidden="1">
      <c r="A121" s="103">
        <v>79</v>
      </c>
      <c r="B121" s="109" t="s">
        <v>119</v>
      </c>
      <c r="C121" s="104">
        <v>70</v>
      </c>
      <c r="D121" s="170"/>
      <c r="E121" s="117" t="s">
        <v>93</v>
      </c>
      <c r="F121" s="153">
        <v>45.6</v>
      </c>
      <c r="G121" s="117" t="s">
        <v>93</v>
      </c>
    </row>
    <row r="122" spans="1:7" s="105" customFormat="1" ht="75" hidden="1">
      <c r="A122" s="103">
        <v>74</v>
      </c>
      <c r="B122" s="109" t="s">
        <v>91</v>
      </c>
      <c r="C122" s="104">
        <v>391.5</v>
      </c>
      <c r="D122" s="138"/>
      <c r="E122" s="106">
        <f>(D122/C122)*100</f>
        <v>0</v>
      </c>
      <c r="F122" s="146">
        <v>50.293</v>
      </c>
      <c r="G122" s="106">
        <f t="shared" si="9"/>
        <v>0</v>
      </c>
    </row>
    <row r="123" spans="1:7" s="105" customFormat="1" ht="30" hidden="1">
      <c r="A123" s="103">
        <v>75</v>
      </c>
      <c r="B123" s="109" t="s">
        <v>119</v>
      </c>
      <c r="C123" s="104">
        <v>60</v>
      </c>
      <c r="D123" s="130"/>
      <c r="E123" s="118" t="s">
        <v>93</v>
      </c>
      <c r="F123" s="161">
        <v>45.6</v>
      </c>
      <c r="G123" s="118" t="s">
        <v>93</v>
      </c>
    </row>
    <row r="124" spans="1:7" s="82" customFormat="1" ht="28.5">
      <c r="A124" s="80"/>
      <c r="B124" s="88" t="s">
        <v>89</v>
      </c>
      <c r="C124" s="84"/>
      <c r="D124" s="152"/>
      <c r="E124" s="115"/>
      <c r="F124" s="161"/>
      <c r="G124" s="115"/>
    </row>
    <row r="125" spans="1:7" s="82" customFormat="1" ht="60">
      <c r="A125" s="80">
        <v>67</v>
      </c>
      <c r="B125" s="79" t="s">
        <v>90</v>
      </c>
      <c r="C125" s="84">
        <v>482.9</v>
      </c>
      <c r="D125" s="146">
        <v>373.765</v>
      </c>
      <c r="E125" s="86">
        <f>(D125/C125)*100</f>
        <v>77.40008283288465</v>
      </c>
      <c r="F125" s="146">
        <v>150.621</v>
      </c>
      <c r="G125" s="86">
        <f>D125/F125*100</f>
        <v>248.14932844689648</v>
      </c>
    </row>
    <row r="126" spans="1:7" s="82" customFormat="1" ht="75">
      <c r="A126" s="80">
        <v>68</v>
      </c>
      <c r="B126" s="79" t="s">
        <v>91</v>
      </c>
      <c r="C126" s="84">
        <v>482.9</v>
      </c>
      <c r="D126" s="146">
        <v>373.765</v>
      </c>
      <c r="E126" s="86">
        <f>(D126/C126)*100</f>
        <v>77.40008283288465</v>
      </c>
      <c r="F126" s="146">
        <v>150.621</v>
      </c>
      <c r="G126" s="86">
        <f>D126/F126*100</f>
        <v>248.14932844689648</v>
      </c>
    </row>
    <row r="127" spans="1:7" ht="32.25" customHeight="1">
      <c r="A127" s="70"/>
      <c r="B127" s="75" t="s">
        <v>92</v>
      </c>
      <c r="C127" s="84"/>
      <c r="D127" s="151"/>
      <c r="E127" s="114"/>
      <c r="F127" s="151"/>
      <c r="G127" s="114"/>
    </row>
    <row r="128" spans="1:7" s="136" customFormat="1" ht="64.5" customHeight="1" hidden="1">
      <c r="A128" s="132">
        <v>79</v>
      </c>
      <c r="B128" s="137" t="s">
        <v>94</v>
      </c>
      <c r="C128" s="133">
        <v>162.8</v>
      </c>
      <c r="D128" s="138"/>
      <c r="E128" s="134">
        <f>(D128/C128)*100</f>
        <v>0</v>
      </c>
      <c r="F128" s="146">
        <v>7.314</v>
      </c>
      <c r="G128" s="134">
        <f t="shared" si="9"/>
        <v>0</v>
      </c>
    </row>
    <row r="129" spans="1:7" s="82" customFormat="1" ht="49.5" customHeight="1">
      <c r="A129" s="80">
        <v>69</v>
      </c>
      <c r="B129" s="79" t="s">
        <v>95</v>
      </c>
      <c r="C129" s="84">
        <v>32.3</v>
      </c>
      <c r="D129" s="146">
        <v>2.344</v>
      </c>
      <c r="E129" s="89">
        <f>(D129/C129)*100</f>
        <v>7.256965944272446</v>
      </c>
      <c r="F129" s="146">
        <v>24.546</v>
      </c>
      <c r="G129" s="89">
        <f t="shared" si="9"/>
        <v>9.549417420353622</v>
      </c>
    </row>
    <row r="130" spans="1:7" s="82" customFormat="1" ht="49.5" customHeight="1">
      <c r="A130" s="80">
        <v>70</v>
      </c>
      <c r="B130" s="79" t="s">
        <v>96</v>
      </c>
      <c r="C130" s="84">
        <v>10</v>
      </c>
      <c r="D130" s="146">
        <v>9.992</v>
      </c>
      <c r="E130" s="89">
        <f>(D130/C130)*100</f>
        <v>99.92000000000002</v>
      </c>
      <c r="F130" s="146">
        <v>9.313</v>
      </c>
      <c r="G130" s="89">
        <f t="shared" si="9"/>
        <v>107.29088371094169</v>
      </c>
    </row>
    <row r="131" spans="1:7" s="82" customFormat="1" ht="60">
      <c r="A131" s="80">
        <v>71</v>
      </c>
      <c r="B131" s="79" t="s">
        <v>97</v>
      </c>
      <c r="C131" s="84">
        <v>10</v>
      </c>
      <c r="D131" s="146">
        <v>9.992</v>
      </c>
      <c r="E131" s="89">
        <f>(D131/C131)*100</f>
        <v>99.92000000000002</v>
      </c>
      <c r="F131" s="146">
        <v>9.313</v>
      </c>
      <c r="G131" s="89">
        <f t="shared" si="9"/>
        <v>107.29088371094169</v>
      </c>
    </row>
    <row r="132" spans="1:7" ht="22.5" customHeight="1">
      <c r="A132" s="70"/>
      <c r="B132" s="75" t="s">
        <v>98</v>
      </c>
      <c r="C132" s="84"/>
      <c r="D132" s="151"/>
      <c r="E132" s="114"/>
      <c r="F132" s="151"/>
      <c r="G132" s="114"/>
    </row>
    <row r="133" spans="1:7" s="82" customFormat="1" ht="45" customHeight="1">
      <c r="A133" s="80">
        <v>72</v>
      </c>
      <c r="B133" s="81" t="s">
        <v>108</v>
      </c>
      <c r="C133" s="84">
        <v>3220</v>
      </c>
      <c r="D133" s="146">
        <v>3240</v>
      </c>
      <c r="E133" s="89">
        <f>(D133/C133)*100</f>
        <v>100.62111801242236</v>
      </c>
      <c r="F133" s="146">
        <v>3073</v>
      </c>
      <c r="G133" s="89">
        <f t="shared" si="9"/>
        <v>105.43442889684347</v>
      </c>
    </row>
    <row r="134" spans="1:7" s="82" customFormat="1" ht="60.75" customHeight="1">
      <c r="A134" s="80">
        <v>73</v>
      </c>
      <c r="B134" s="79" t="s">
        <v>107</v>
      </c>
      <c r="C134" s="84">
        <v>1481</v>
      </c>
      <c r="D134" s="146">
        <v>1346</v>
      </c>
      <c r="E134" s="89">
        <f>(D134/C134)*100</f>
        <v>90.88453747467928</v>
      </c>
      <c r="F134" s="146">
        <v>1430</v>
      </c>
      <c r="G134" s="89">
        <f t="shared" si="9"/>
        <v>94.12587412587412</v>
      </c>
    </row>
    <row r="135" spans="1:7" s="82" customFormat="1" ht="66" customHeight="1">
      <c r="A135" s="80">
        <v>74</v>
      </c>
      <c r="B135" s="81" t="s">
        <v>109</v>
      </c>
      <c r="C135" s="84">
        <v>665</v>
      </c>
      <c r="D135" s="146">
        <v>638</v>
      </c>
      <c r="E135" s="89">
        <f>(D135/C135)*100</f>
        <v>95.93984962406014</v>
      </c>
      <c r="F135" s="146">
        <v>638</v>
      </c>
      <c r="G135" s="89">
        <f t="shared" si="9"/>
        <v>100</v>
      </c>
    </row>
    <row r="136" spans="1:7" s="82" customFormat="1" ht="55.5" customHeight="1">
      <c r="A136" s="80">
        <v>75</v>
      </c>
      <c r="B136" s="81" t="s">
        <v>110</v>
      </c>
      <c r="C136" s="84">
        <v>1474</v>
      </c>
      <c r="D136" s="146">
        <v>1430</v>
      </c>
      <c r="E136" s="89">
        <f>(D136/C136)*100</f>
        <v>97.01492537313433</v>
      </c>
      <c r="F136" s="146">
        <v>1431</v>
      </c>
      <c r="G136" s="89">
        <f t="shared" si="9"/>
        <v>99.93011879804332</v>
      </c>
    </row>
    <row r="137" spans="1:7" s="82" customFormat="1" ht="65.25" customHeight="1">
      <c r="A137" s="80">
        <v>76</v>
      </c>
      <c r="B137" s="79" t="s">
        <v>111</v>
      </c>
      <c r="C137" s="84">
        <v>5</v>
      </c>
      <c r="D137" s="146">
        <v>4</v>
      </c>
      <c r="E137" s="89">
        <f>(D137/C137)*100</f>
        <v>80</v>
      </c>
      <c r="F137" s="146">
        <v>5</v>
      </c>
      <c r="G137" s="89">
        <f t="shared" si="9"/>
        <v>80</v>
      </c>
    </row>
    <row r="138" spans="1:7" ht="49.5" customHeight="1">
      <c r="A138" s="70"/>
      <c r="B138" s="77" t="s">
        <v>99</v>
      </c>
      <c r="C138" s="84"/>
      <c r="D138" s="151"/>
      <c r="E138" s="114"/>
      <c r="F138" s="151"/>
      <c r="G138" s="114"/>
    </row>
    <row r="139" spans="1:7" s="82" customFormat="1" ht="62.25" customHeight="1">
      <c r="A139" s="80">
        <v>77</v>
      </c>
      <c r="B139" s="81" t="s">
        <v>112</v>
      </c>
      <c r="C139" s="84">
        <v>288</v>
      </c>
      <c r="D139" s="146">
        <v>513.2</v>
      </c>
      <c r="E139" s="89">
        <f>(D139/C139)*100</f>
        <v>178.19444444444446</v>
      </c>
      <c r="F139" s="146">
        <v>366.7</v>
      </c>
      <c r="G139" s="89">
        <f>D139/F139*100</f>
        <v>139.95091355331334</v>
      </c>
    </row>
    <row r="140" spans="1:7" s="82" customFormat="1" ht="49.5" customHeight="1">
      <c r="A140" s="80">
        <v>78</v>
      </c>
      <c r="B140" s="81" t="s">
        <v>105</v>
      </c>
      <c r="C140" s="84">
        <v>33.9</v>
      </c>
      <c r="D140" s="146">
        <v>31.1</v>
      </c>
      <c r="E140" s="89">
        <f>(D140/C140)*100</f>
        <v>91.74041297935104</v>
      </c>
      <c r="F140" s="146">
        <v>32.8</v>
      </c>
      <c r="G140" s="89">
        <f aca="true" t="shared" si="11" ref="G140:G147">D140/F140*100</f>
        <v>94.81707317073173</v>
      </c>
    </row>
    <row r="141" spans="1:7" s="82" customFormat="1" ht="49.5" customHeight="1">
      <c r="A141" s="80">
        <v>79</v>
      </c>
      <c r="B141" s="81" t="s">
        <v>106</v>
      </c>
      <c r="C141" s="84">
        <v>81.3</v>
      </c>
      <c r="D141" s="146">
        <v>77.8</v>
      </c>
      <c r="E141" s="89">
        <f>(D141/C141)*100</f>
        <v>95.6949569495695</v>
      </c>
      <c r="F141" s="146">
        <v>80.6</v>
      </c>
      <c r="G141" s="89">
        <f t="shared" si="11"/>
        <v>96.52605459057072</v>
      </c>
    </row>
    <row r="142" spans="1:7" s="82" customFormat="1" ht="49.5" customHeight="1">
      <c r="A142" s="80">
        <v>80</v>
      </c>
      <c r="B142" s="81" t="s">
        <v>135</v>
      </c>
      <c r="C142" s="84">
        <v>59.3</v>
      </c>
      <c r="D142" s="146">
        <v>60.9</v>
      </c>
      <c r="E142" s="89">
        <f>(D142/C142)*100</f>
        <v>102.6981450252951</v>
      </c>
      <c r="F142" s="146">
        <v>59.3</v>
      </c>
      <c r="G142" s="89">
        <f t="shared" si="11"/>
        <v>102.6981450252951</v>
      </c>
    </row>
    <row r="143" spans="1:7" s="82" customFormat="1" ht="49.5" customHeight="1">
      <c r="A143" s="80">
        <v>81</v>
      </c>
      <c r="B143" s="81" t="s">
        <v>100</v>
      </c>
      <c r="C143" s="84">
        <v>44.3</v>
      </c>
      <c r="D143" s="146">
        <v>48.8</v>
      </c>
      <c r="E143" s="89">
        <f>(D143/C143)*100</f>
        <v>110.15801354401806</v>
      </c>
      <c r="F143" s="146">
        <v>41.6</v>
      </c>
      <c r="G143" s="89">
        <f t="shared" si="11"/>
        <v>117.30769230769229</v>
      </c>
    </row>
    <row r="144" spans="1:7" ht="49.5" customHeight="1">
      <c r="A144" s="70"/>
      <c r="B144" s="76" t="s">
        <v>101</v>
      </c>
      <c r="C144" s="84"/>
      <c r="D144" s="151"/>
      <c r="E144" s="114"/>
      <c r="F144" s="151"/>
      <c r="G144" s="114"/>
    </row>
    <row r="145" spans="1:7" s="82" customFormat="1" ht="49.5" customHeight="1">
      <c r="A145" s="80">
        <v>82</v>
      </c>
      <c r="B145" s="81" t="s">
        <v>102</v>
      </c>
      <c r="C145" s="84">
        <v>1417</v>
      </c>
      <c r="D145" s="146">
        <v>1250</v>
      </c>
      <c r="E145" s="86">
        <f>(D145/C145)*100</f>
        <v>88.21453775582216</v>
      </c>
      <c r="F145" s="146">
        <v>1461</v>
      </c>
      <c r="G145" s="86">
        <f t="shared" si="11"/>
        <v>85.55783709787816</v>
      </c>
    </row>
    <row r="146" spans="1:7" s="82" customFormat="1" ht="58.5" customHeight="1">
      <c r="A146" s="80">
        <v>83</v>
      </c>
      <c r="B146" s="81" t="s">
        <v>103</v>
      </c>
      <c r="C146" s="84">
        <v>1834</v>
      </c>
      <c r="D146" s="146">
        <v>2150</v>
      </c>
      <c r="E146" s="86">
        <f>(D146/C146)*100</f>
        <v>117.23009814612868</v>
      </c>
      <c r="F146" s="146">
        <v>1848</v>
      </c>
      <c r="G146" s="86">
        <f t="shared" si="11"/>
        <v>116.34199134199135</v>
      </c>
    </row>
    <row r="147" spans="1:9" s="82" customFormat="1" ht="123.75" customHeight="1">
      <c r="A147" s="80">
        <v>84</v>
      </c>
      <c r="B147" s="81" t="s">
        <v>104</v>
      </c>
      <c r="C147" s="84">
        <v>30000</v>
      </c>
      <c r="D147" s="146">
        <v>37015</v>
      </c>
      <c r="E147" s="89">
        <f>(D147/C147)*100</f>
        <v>123.38333333333334</v>
      </c>
      <c r="F147" s="146">
        <v>1699</v>
      </c>
      <c r="G147" s="86">
        <f t="shared" si="11"/>
        <v>2178.6344908769865</v>
      </c>
      <c r="I147" s="139"/>
    </row>
    <row r="148" spans="1:9" s="82" customFormat="1" ht="27.75" customHeight="1">
      <c r="A148" s="125"/>
      <c r="B148" s="126"/>
      <c r="C148" s="127"/>
      <c r="D148" s="154"/>
      <c r="E148" s="128"/>
      <c r="F148" s="154"/>
      <c r="G148" s="128"/>
      <c r="I148" s="141"/>
    </row>
    <row r="149" spans="1:7" ht="17.25" customHeight="1">
      <c r="A149" s="74"/>
      <c r="B149" s="73"/>
      <c r="C149" s="112"/>
      <c r="D149" s="155"/>
      <c r="E149" s="85"/>
      <c r="F149" s="162"/>
      <c r="G149" s="85"/>
    </row>
    <row r="150" spans="1:7" ht="17.25" customHeight="1">
      <c r="A150" s="74"/>
      <c r="B150" s="206" t="s">
        <v>137</v>
      </c>
      <c r="C150" s="207"/>
      <c r="D150" s="155"/>
      <c r="E150" s="85"/>
      <c r="F150" s="162"/>
      <c r="G150" s="85"/>
    </row>
    <row r="151" spans="1:7" ht="17.25" customHeight="1">
      <c r="A151" s="74"/>
      <c r="B151" s="206" t="s">
        <v>138</v>
      </c>
      <c r="C151" s="207"/>
      <c r="D151" s="155"/>
      <c r="E151" s="85"/>
      <c r="F151" s="206" t="s">
        <v>139</v>
      </c>
      <c r="G151" s="207"/>
    </row>
    <row r="152" spans="1:6" ht="15">
      <c r="A152" s="65"/>
      <c r="D152" s="144"/>
      <c r="F152" s="163"/>
    </row>
    <row r="153" ht="15">
      <c r="D153" s="144"/>
    </row>
    <row r="154" ht="15">
      <c r="D154" s="144"/>
    </row>
    <row r="155" ht="15">
      <c r="D155" s="144"/>
    </row>
    <row r="156" ht="15">
      <c r="D156" s="144"/>
    </row>
    <row r="157" ht="15">
      <c r="D157" s="144"/>
    </row>
    <row r="158" ht="15">
      <c r="D158" s="144"/>
    </row>
    <row r="159" ht="15">
      <c r="D159" s="144"/>
    </row>
    <row r="160" ht="15">
      <c r="D160" s="144"/>
    </row>
    <row r="161" ht="15">
      <c r="D161" s="144"/>
    </row>
    <row r="162" ht="15">
      <c r="D162" s="144"/>
    </row>
    <row r="163" ht="15">
      <c r="D163" s="144"/>
    </row>
    <row r="164" ht="15">
      <c r="D164" s="144"/>
    </row>
    <row r="165" ht="15">
      <c r="D165" s="144"/>
    </row>
    <row r="166" ht="15">
      <c r="D166" s="144"/>
    </row>
    <row r="167" ht="15">
      <c r="D167" s="144"/>
    </row>
    <row r="168" ht="15">
      <c r="D168" s="144"/>
    </row>
    <row r="169" ht="15">
      <c r="D169" s="144"/>
    </row>
    <row r="170" ht="15">
      <c r="D170" s="144"/>
    </row>
    <row r="171" ht="15">
      <c r="D171" s="144"/>
    </row>
    <row r="172" ht="15">
      <c r="D172" s="144"/>
    </row>
    <row r="173" ht="15">
      <c r="D173" s="144"/>
    </row>
    <row r="174" ht="15">
      <c r="D174" s="144"/>
    </row>
    <row r="175" ht="15">
      <c r="D175" s="144"/>
    </row>
    <row r="176" ht="15">
      <c r="D176" s="144"/>
    </row>
    <row r="177" ht="15">
      <c r="D177" s="144"/>
    </row>
    <row r="178" ht="15">
      <c r="D178" s="144"/>
    </row>
    <row r="179" ht="15">
      <c r="D179" s="144"/>
    </row>
    <row r="180" ht="15">
      <c r="D180" s="144"/>
    </row>
    <row r="181" ht="15">
      <c r="D181" s="144"/>
    </row>
    <row r="182" ht="15">
      <c r="D182" s="144"/>
    </row>
    <row r="183" ht="15">
      <c r="D183" s="144"/>
    </row>
    <row r="184" ht="15">
      <c r="D184" s="144"/>
    </row>
    <row r="185" ht="15">
      <c r="D185" s="144"/>
    </row>
    <row r="186" ht="15">
      <c r="D186" s="144"/>
    </row>
    <row r="187" ht="15">
      <c r="D187" s="144"/>
    </row>
    <row r="188" ht="15">
      <c r="D188" s="144"/>
    </row>
    <row r="189" ht="15">
      <c r="D189" s="144"/>
    </row>
    <row r="190" ht="15">
      <c r="D190" s="144"/>
    </row>
    <row r="191" ht="15">
      <c r="D191" s="144"/>
    </row>
    <row r="192" ht="15">
      <c r="D192" s="144"/>
    </row>
    <row r="193" ht="15">
      <c r="D193" s="144"/>
    </row>
    <row r="194" ht="15">
      <c r="D194" s="144"/>
    </row>
    <row r="195" ht="15">
      <c r="D195" s="144"/>
    </row>
    <row r="196" ht="15">
      <c r="D196" s="144"/>
    </row>
    <row r="197" ht="15">
      <c r="D197" s="144"/>
    </row>
    <row r="198" ht="15">
      <c r="D198" s="144"/>
    </row>
    <row r="199" ht="15">
      <c r="D199" s="144"/>
    </row>
    <row r="200" ht="15">
      <c r="D200" s="144"/>
    </row>
    <row r="201" ht="15">
      <c r="D201" s="144"/>
    </row>
    <row r="202" ht="15">
      <c r="D202" s="144"/>
    </row>
    <row r="203" ht="15">
      <c r="D203" s="144"/>
    </row>
    <row r="204" ht="15">
      <c r="D204" s="144"/>
    </row>
    <row r="205" ht="15">
      <c r="D205" s="144"/>
    </row>
    <row r="206" ht="15">
      <c r="D206" s="144"/>
    </row>
    <row r="207" ht="15">
      <c r="D207" s="144"/>
    </row>
    <row r="208" ht="15">
      <c r="D208" s="144"/>
    </row>
    <row r="209" ht="15">
      <c r="D209" s="144"/>
    </row>
    <row r="210" ht="15">
      <c r="D210" s="144"/>
    </row>
    <row r="211" ht="15">
      <c r="D211" s="144"/>
    </row>
    <row r="212" ht="15">
      <c r="D212" s="144"/>
    </row>
    <row r="213" ht="15">
      <c r="D213" s="144"/>
    </row>
    <row r="214" ht="15">
      <c r="D214" s="144"/>
    </row>
    <row r="215" ht="15">
      <c r="D215" s="144"/>
    </row>
    <row r="216" ht="15">
      <c r="D216" s="144"/>
    </row>
    <row r="217" ht="15">
      <c r="D217" s="144"/>
    </row>
    <row r="218" ht="15">
      <c r="D218" s="144"/>
    </row>
    <row r="219" ht="15">
      <c r="D219" s="144"/>
    </row>
    <row r="220" ht="15">
      <c r="D220" s="144"/>
    </row>
    <row r="221" ht="15">
      <c r="D221" s="144"/>
    </row>
    <row r="222" ht="15">
      <c r="D222" s="144"/>
    </row>
    <row r="223" ht="15">
      <c r="D223" s="144"/>
    </row>
    <row r="224" ht="15">
      <c r="D224" s="144"/>
    </row>
    <row r="225" ht="15">
      <c r="D225" s="144"/>
    </row>
    <row r="226" ht="15">
      <c r="D226" s="144"/>
    </row>
    <row r="227" ht="15">
      <c r="D227" s="144"/>
    </row>
    <row r="228" ht="15">
      <c r="D228" s="144"/>
    </row>
    <row r="229" ht="15">
      <c r="D229" s="144"/>
    </row>
    <row r="230" ht="15">
      <c r="D230" s="144"/>
    </row>
    <row r="231" ht="15">
      <c r="D231" s="144"/>
    </row>
    <row r="232" ht="15">
      <c r="D232" s="144"/>
    </row>
    <row r="233" ht="15">
      <c r="D233" s="144"/>
    </row>
    <row r="234" ht="15">
      <c r="D234" s="144"/>
    </row>
    <row r="235" ht="15">
      <c r="D235" s="144"/>
    </row>
    <row r="236" ht="15">
      <c r="D236" s="144"/>
    </row>
    <row r="237" ht="15">
      <c r="D237" s="144"/>
    </row>
    <row r="238" ht="15">
      <c r="D238" s="144"/>
    </row>
    <row r="239" ht="15">
      <c r="D239" s="144"/>
    </row>
    <row r="240" ht="15">
      <c r="D240" s="144"/>
    </row>
    <row r="241" ht="15">
      <c r="D241" s="144"/>
    </row>
    <row r="242" ht="15">
      <c r="D242" s="144"/>
    </row>
    <row r="243" ht="15">
      <c r="D243" s="144"/>
    </row>
    <row r="244" ht="15">
      <c r="D244" s="144"/>
    </row>
    <row r="245" ht="15">
      <c r="D245" s="144"/>
    </row>
    <row r="246" ht="15">
      <c r="D246" s="144"/>
    </row>
    <row r="247" ht="15">
      <c r="D247" s="144"/>
    </row>
    <row r="248" ht="15">
      <c r="D248" s="144"/>
    </row>
    <row r="249" ht="15">
      <c r="D249" s="144"/>
    </row>
    <row r="250" ht="15">
      <c r="D250" s="144"/>
    </row>
    <row r="251" ht="15">
      <c r="D251" s="144"/>
    </row>
    <row r="252" ht="15">
      <c r="D252" s="144"/>
    </row>
    <row r="253" ht="15">
      <c r="D253" s="144"/>
    </row>
    <row r="254" ht="15">
      <c r="D254" s="144"/>
    </row>
    <row r="255" ht="15">
      <c r="D255" s="144"/>
    </row>
    <row r="256" ht="15">
      <c r="D256" s="144"/>
    </row>
    <row r="257" ht="15">
      <c r="D257" s="144"/>
    </row>
    <row r="258" ht="15">
      <c r="D258" s="144"/>
    </row>
    <row r="259" ht="15">
      <c r="D259" s="144"/>
    </row>
    <row r="260" ht="15">
      <c r="D260" s="144"/>
    </row>
    <row r="261" ht="15">
      <c r="D261" s="144"/>
    </row>
    <row r="262" ht="15">
      <c r="D262" s="144"/>
    </row>
    <row r="263" ht="15">
      <c r="D263" s="144"/>
    </row>
    <row r="264" ht="15">
      <c r="D264" s="144"/>
    </row>
    <row r="265" ht="15">
      <c r="D265" s="144"/>
    </row>
    <row r="266" ht="15">
      <c r="D266" s="144"/>
    </row>
    <row r="267" ht="15">
      <c r="D267" s="144"/>
    </row>
    <row r="268" ht="15">
      <c r="D268" s="144"/>
    </row>
    <row r="269" ht="15">
      <c r="D269" s="144"/>
    </row>
    <row r="270" ht="15">
      <c r="D270" s="144"/>
    </row>
    <row r="271" ht="15">
      <c r="D271" s="144"/>
    </row>
    <row r="272" ht="15">
      <c r="D272" s="144"/>
    </row>
    <row r="273" ht="15">
      <c r="D273" s="144"/>
    </row>
    <row r="274" ht="15">
      <c r="D274" s="144"/>
    </row>
    <row r="275" ht="15">
      <c r="D275" s="144"/>
    </row>
    <row r="276" ht="15">
      <c r="D276" s="144"/>
    </row>
    <row r="277" ht="15">
      <c r="D277" s="144"/>
    </row>
    <row r="278" ht="15">
      <c r="D278" s="144"/>
    </row>
    <row r="279" ht="15">
      <c r="D279" s="144"/>
    </row>
    <row r="280" ht="15">
      <c r="D280" s="144"/>
    </row>
    <row r="281" ht="15">
      <c r="D281" s="144"/>
    </row>
    <row r="282" ht="15">
      <c r="D282" s="144"/>
    </row>
    <row r="283" ht="15">
      <c r="D283" s="144"/>
    </row>
    <row r="284" ht="15">
      <c r="D284" s="144"/>
    </row>
    <row r="285" ht="15">
      <c r="D285" s="144"/>
    </row>
    <row r="286" ht="15">
      <c r="D286" s="144"/>
    </row>
    <row r="287" ht="15">
      <c r="D287" s="144"/>
    </row>
    <row r="288" ht="15">
      <c r="D288" s="144"/>
    </row>
    <row r="289" ht="15">
      <c r="D289" s="144"/>
    </row>
    <row r="290" ht="15">
      <c r="D290" s="144"/>
    </row>
    <row r="291" ht="15">
      <c r="D291" s="144"/>
    </row>
    <row r="292" ht="15">
      <c r="D292" s="144"/>
    </row>
    <row r="293" ht="15">
      <c r="D293" s="144"/>
    </row>
    <row r="294" ht="15">
      <c r="D294" s="144"/>
    </row>
    <row r="295" ht="15">
      <c r="D295" s="144"/>
    </row>
    <row r="296" ht="15">
      <c r="D296" s="144"/>
    </row>
    <row r="297" ht="15">
      <c r="D297" s="144"/>
    </row>
    <row r="298" ht="15">
      <c r="D298" s="144"/>
    </row>
    <row r="299" ht="15">
      <c r="D299" s="144"/>
    </row>
    <row r="300" ht="15">
      <c r="D300" s="144"/>
    </row>
    <row r="301" ht="15">
      <c r="D301" s="144"/>
    </row>
    <row r="302" ht="15">
      <c r="D302" s="144"/>
    </row>
    <row r="303" ht="15">
      <c r="D303" s="144"/>
    </row>
    <row r="304" ht="15">
      <c r="D304" s="144"/>
    </row>
    <row r="305" ht="15">
      <c r="D305" s="144"/>
    </row>
    <row r="306" ht="15">
      <c r="D306" s="144"/>
    </row>
    <row r="307" ht="15">
      <c r="D307" s="144"/>
    </row>
    <row r="308" ht="15">
      <c r="D308" s="144"/>
    </row>
    <row r="309" ht="15">
      <c r="D309" s="144"/>
    </row>
    <row r="310" ht="15">
      <c r="D310" s="144"/>
    </row>
    <row r="311" ht="15">
      <c r="D311" s="144"/>
    </row>
    <row r="312" ht="15">
      <c r="D312" s="144"/>
    </row>
    <row r="313" ht="15">
      <c r="D313" s="144"/>
    </row>
    <row r="314" ht="15">
      <c r="D314" s="144"/>
    </row>
    <row r="315" ht="15">
      <c r="D315" s="144"/>
    </row>
    <row r="316" ht="15">
      <c r="D316" s="144"/>
    </row>
    <row r="317" ht="15">
      <c r="D317" s="144"/>
    </row>
    <row r="318" ht="15">
      <c r="D318" s="144"/>
    </row>
    <row r="319" ht="15">
      <c r="D319" s="144"/>
    </row>
    <row r="320" ht="15">
      <c r="D320" s="144"/>
    </row>
    <row r="321" ht="15">
      <c r="D321" s="144"/>
    </row>
    <row r="322" ht="15">
      <c r="D322" s="144"/>
    </row>
    <row r="323" ht="15">
      <c r="D323" s="144"/>
    </row>
    <row r="324" ht="15">
      <c r="D324" s="144"/>
    </row>
    <row r="325" ht="15">
      <c r="D325" s="144"/>
    </row>
    <row r="326" ht="15">
      <c r="D326" s="144"/>
    </row>
    <row r="327" ht="15">
      <c r="D327" s="144"/>
    </row>
    <row r="328" ht="15">
      <c r="D328" s="144"/>
    </row>
    <row r="329" ht="15">
      <c r="D329" s="144"/>
    </row>
    <row r="330" ht="15">
      <c r="D330" s="144"/>
    </row>
    <row r="331" ht="15">
      <c r="D331" s="144"/>
    </row>
    <row r="332" ht="15">
      <c r="D332" s="144"/>
    </row>
    <row r="333" ht="15">
      <c r="D333" s="144"/>
    </row>
    <row r="334" ht="15">
      <c r="D334" s="144"/>
    </row>
    <row r="335" ht="15">
      <c r="D335" s="144"/>
    </row>
    <row r="336" ht="15">
      <c r="D336" s="144"/>
    </row>
    <row r="337" ht="15">
      <c r="D337" s="144"/>
    </row>
    <row r="338" ht="15">
      <c r="D338" s="144"/>
    </row>
    <row r="339" ht="15">
      <c r="D339" s="144"/>
    </row>
    <row r="340" ht="15">
      <c r="D340" s="144"/>
    </row>
    <row r="341" ht="15">
      <c r="D341" s="144"/>
    </row>
    <row r="342" ht="15">
      <c r="D342" s="144"/>
    </row>
    <row r="343" ht="15">
      <c r="D343" s="144"/>
    </row>
    <row r="344" ht="15">
      <c r="D344" s="144"/>
    </row>
    <row r="345" ht="15">
      <c r="D345" s="144"/>
    </row>
    <row r="346" ht="15">
      <c r="D346" s="144"/>
    </row>
    <row r="347" ht="15">
      <c r="D347" s="144"/>
    </row>
    <row r="348" ht="15">
      <c r="D348" s="144"/>
    </row>
    <row r="349" ht="15">
      <c r="D349" s="144"/>
    </row>
    <row r="350" ht="15">
      <c r="D350" s="144"/>
    </row>
    <row r="351" ht="15">
      <c r="D351" s="144"/>
    </row>
    <row r="352" ht="15">
      <c r="D352" s="144"/>
    </row>
    <row r="353" ht="15">
      <c r="D353" s="144"/>
    </row>
    <row r="354" ht="15">
      <c r="D354" s="144"/>
    </row>
    <row r="355" ht="15">
      <c r="D355" s="144"/>
    </row>
    <row r="356" ht="15">
      <c r="D356" s="144"/>
    </row>
    <row r="357" ht="15">
      <c r="D357" s="144"/>
    </row>
    <row r="358" ht="15">
      <c r="D358" s="144"/>
    </row>
    <row r="359" ht="15">
      <c r="D359" s="144"/>
    </row>
    <row r="360" ht="15">
      <c r="D360" s="144"/>
    </row>
    <row r="361" ht="15">
      <c r="D361" s="144"/>
    </row>
    <row r="362" ht="15">
      <c r="D362" s="144"/>
    </row>
    <row r="363" ht="15">
      <c r="D363" s="144"/>
    </row>
    <row r="364" ht="15">
      <c r="D364" s="144"/>
    </row>
    <row r="365" ht="15">
      <c r="D365" s="144"/>
    </row>
    <row r="366" ht="15">
      <c r="D366" s="144"/>
    </row>
    <row r="367" ht="15">
      <c r="D367" s="144"/>
    </row>
    <row r="368" ht="15">
      <c r="D368" s="144"/>
    </row>
    <row r="369" ht="15">
      <c r="D369" s="144"/>
    </row>
    <row r="370" ht="15">
      <c r="D370" s="144"/>
    </row>
    <row r="371" ht="15">
      <c r="D371" s="144"/>
    </row>
    <row r="372" ht="15">
      <c r="D372" s="144"/>
    </row>
    <row r="373" ht="15">
      <c r="D373" s="144"/>
    </row>
    <row r="374" ht="15">
      <c r="D374" s="144"/>
    </row>
    <row r="375" ht="15">
      <c r="D375" s="144"/>
    </row>
    <row r="376" ht="15">
      <c r="D376" s="144"/>
    </row>
    <row r="377" ht="15">
      <c r="D377" s="144"/>
    </row>
    <row r="378" ht="15">
      <c r="D378" s="144"/>
    </row>
    <row r="379" ht="15">
      <c r="D379" s="144"/>
    </row>
    <row r="380" ht="15">
      <c r="D380" s="144"/>
    </row>
    <row r="381" ht="15">
      <c r="D381" s="144"/>
    </row>
    <row r="382" ht="15">
      <c r="D382" s="144"/>
    </row>
    <row r="383" ht="15">
      <c r="D383" s="144"/>
    </row>
    <row r="384" ht="15">
      <c r="D384" s="144"/>
    </row>
    <row r="385" ht="15">
      <c r="D385" s="144"/>
    </row>
    <row r="386" ht="15">
      <c r="D386" s="144"/>
    </row>
    <row r="387" ht="15">
      <c r="D387" s="144"/>
    </row>
    <row r="388" ht="15">
      <c r="D388" s="144"/>
    </row>
    <row r="389" ht="15">
      <c r="D389" s="144"/>
    </row>
    <row r="390" ht="15">
      <c r="D390" s="144"/>
    </row>
    <row r="391" ht="15">
      <c r="D391" s="144"/>
    </row>
    <row r="392" ht="15">
      <c r="D392" s="144"/>
    </row>
    <row r="393" ht="15">
      <c r="D393" s="144"/>
    </row>
    <row r="394" ht="15">
      <c r="D394" s="144"/>
    </row>
    <row r="395" ht="15">
      <c r="D395" s="144"/>
    </row>
    <row r="396" ht="15">
      <c r="D396" s="144"/>
    </row>
    <row r="397" ht="15">
      <c r="D397" s="144"/>
    </row>
    <row r="398" ht="15">
      <c r="D398" s="144"/>
    </row>
    <row r="399" ht="15">
      <c r="D399" s="144"/>
    </row>
    <row r="400" ht="15">
      <c r="D400" s="144"/>
    </row>
    <row r="401" ht="15">
      <c r="D401" s="144"/>
    </row>
    <row r="402" ht="15">
      <c r="D402" s="144"/>
    </row>
    <row r="403" ht="15">
      <c r="D403" s="144"/>
    </row>
    <row r="404" ht="15">
      <c r="D404" s="144"/>
    </row>
    <row r="405" ht="15">
      <c r="D405" s="144"/>
    </row>
    <row r="406" ht="15">
      <c r="D406" s="144"/>
    </row>
    <row r="407" ht="15">
      <c r="D407" s="144"/>
    </row>
    <row r="408" ht="15">
      <c r="D408" s="144"/>
    </row>
    <row r="409" ht="15">
      <c r="D409" s="144"/>
    </row>
    <row r="410" ht="15">
      <c r="D410" s="144"/>
    </row>
    <row r="411" ht="15">
      <c r="D411" s="144"/>
    </row>
    <row r="412" ht="15">
      <c r="D412" s="144"/>
    </row>
    <row r="413" ht="15">
      <c r="D413" s="144"/>
    </row>
    <row r="414" ht="15">
      <c r="D414" s="144"/>
    </row>
    <row r="415" ht="15">
      <c r="D415" s="144"/>
    </row>
    <row r="416" ht="15">
      <c r="D416" s="144"/>
    </row>
    <row r="417" ht="15">
      <c r="D417" s="144"/>
    </row>
    <row r="418" ht="15">
      <c r="D418" s="144"/>
    </row>
    <row r="419" ht="15">
      <c r="D419" s="144"/>
    </row>
    <row r="420" ht="15">
      <c r="D420" s="144"/>
    </row>
    <row r="421" ht="15">
      <c r="D421" s="144"/>
    </row>
    <row r="422" ht="15">
      <c r="D422" s="144"/>
    </row>
    <row r="423" ht="15">
      <c r="D423" s="144"/>
    </row>
    <row r="424" ht="15">
      <c r="D424" s="144"/>
    </row>
    <row r="425" ht="15">
      <c r="D425" s="144"/>
    </row>
    <row r="426" ht="15">
      <c r="D426" s="144"/>
    </row>
    <row r="427" ht="15">
      <c r="D427" s="144"/>
    </row>
    <row r="428" ht="15">
      <c r="D428" s="144"/>
    </row>
    <row r="429" ht="15">
      <c r="D429" s="144"/>
    </row>
    <row r="430" ht="15">
      <c r="D430" s="144"/>
    </row>
    <row r="431" ht="15">
      <c r="D431" s="144"/>
    </row>
    <row r="432" ht="15">
      <c r="D432" s="144"/>
    </row>
    <row r="433" ht="15">
      <c r="D433" s="144"/>
    </row>
    <row r="434" ht="15">
      <c r="D434" s="144"/>
    </row>
    <row r="435" ht="15">
      <c r="D435" s="144"/>
    </row>
    <row r="436" ht="15">
      <c r="D436" s="144"/>
    </row>
    <row r="437" ht="15">
      <c r="D437" s="144"/>
    </row>
    <row r="438" ht="15">
      <c r="D438" s="144"/>
    </row>
    <row r="439" ht="15">
      <c r="D439" s="144"/>
    </row>
    <row r="440" ht="15">
      <c r="D440" s="144"/>
    </row>
    <row r="441" ht="15">
      <c r="D441" s="144"/>
    </row>
    <row r="442" ht="15">
      <c r="D442" s="144"/>
    </row>
    <row r="443" ht="15">
      <c r="D443" s="144"/>
    </row>
    <row r="444" ht="15">
      <c r="D444" s="144"/>
    </row>
    <row r="445" ht="15">
      <c r="D445" s="144"/>
    </row>
    <row r="446" ht="15">
      <c r="D446" s="144"/>
    </row>
    <row r="447" ht="15">
      <c r="D447" s="144"/>
    </row>
    <row r="448" ht="15">
      <c r="D448" s="144"/>
    </row>
    <row r="449" ht="15">
      <c r="D449" s="144"/>
    </row>
    <row r="450" ht="15">
      <c r="D450" s="144"/>
    </row>
    <row r="451" ht="15">
      <c r="D451" s="144"/>
    </row>
    <row r="452" ht="15">
      <c r="D452" s="144"/>
    </row>
    <row r="453" ht="15">
      <c r="D453" s="144"/>
    </row>
    <row r="454" ht="15">
      <c r="D454" s="144"/>
    </row>
    <row r="455" ht="15">
      <c r="D455" s="144"/>
    </row>
    <row r="456" ht="15">
      <c r="D456" s="144"/>
    </row>
    <row r="457" ht="15">
      <c r="D457" s="144"/>
    </row>
    <row r="458" ht="15">
      <c r="D458" s="144"/>
    </row>
    <row r="459" ht="15">
      <c r="D459" s="144"/>
    </row>
    <row r="460" ht="15">
      <c r="D460" s="144"/>
    </row>
    <row r="461" ht="15">
      <c r="D461" s="144"/>
    </row>
    <row r="462" ht="15">
      <c r="D462" s="144"/>
    </row>
    <row r="463" ht="15">
      <c r="D463" s="144"/>
    </row>
    <row r="464" ht="15">
      <c r="D464" s="144"/>
    </row>
    <row r="465" ht="15">
      <c r="D465" s="144"/>
    </row>
    <row r="466" ht="15">
      <c r="D466" s="144"/>
    </row>
    <row r="467" ht="15">
      <c r="D467" s="144"/>
    </row>
    <row r="468" ht="15">
      <c r="D468" s="144"/>
    </row>
    <row r="469" ht="15">
      <c r="D469" s="144"/>
    </row>
    <row r="470" ht="15">
      <c r="D470" s="144"/>
    </row>
    <row r="471" ht="15">
      <c r="D471" s="144"/>
    </row>
    <row r="472" ht="15">
      <c r="D472" s="144"/>
    </row>
    <row r="473" ht="15">
      <c r="D473" s="144"/>
    </row>
    <row r="474" ht="15">
      <c r="D474" s="144"/>
    </row>
    <row r="475" ht="15">
      <c r="D475" s="144"/>
    </row>
    <row r="476" ht="15">
      <c r="D476" s="144"/>
    </row>
    <row r="477" ht="15">
      <c r="D477" s="144"/>
    </row>
    <row r="478" ht="15">
      <c r="D478" s="144"/>
    </row>
    <row r="479" ht="15">
      <c r="D479" s="144"/>
    </row>
    <row r="480" ht="15">
      <c r="D480" s="144"/>
    </row>
    <row r="481" ht="15">
      <c r="D481" s="144"/>
    </row>
    <row r="482" ht="15">
      <c r="D482" s="144"/>
    </row>
    <row r="483" ht="15">
      <c r="D483" s="144"/>
    </row>
    <row r="484" ht="15">
      <c r="D484" s="144"/>
    </row>
    <row r="485" ht="15">
      <c r="D485" s="144"/>
    </row>
    <row r="486" ht="15">
      <c r="D486" s="144"/>
    </row>
    <row r="487" ht="15">
      <c r="D487" s="144"/>
    </row>
    <row r="488" ht="15">
      <c r="D488" s="144"/>
    </row>
    <row r="489" ht="15">
      <c r="D489" s="144"/>
    </row>
    <row r="490" ht="15">
      <c r="D490" s="144"/>
    </row>
    <row r="491" ht="15">
      <c r="D491" s="144"/>
    </row>
    <row r="492" ht="15">
      <c r="D492" s="144"/>
    </row>
    <row r="493" ht="15">
      <c r="D493" s="144"/>
    </row>
    <row r="494" ht="15">
      <c r="D494" s="144"/>
    </row>
    <row r="495" ht="15">
      <c r="D495" s="144"/>
    </row>
    <row r="496" ht="15">
      <c r="D496" s="144"/>
    </row>
    <row r="497" ht="15">
      <c r="D497" s="144"/>
    </row>
    <row r="498" ht="15">
      <c r="D498" s="144"/>
    </row>
    <row r="499" ht="15">
      <c r="D499" s="144"/>
    </row>
    <row r="500" ht="15">
      <c r="D500" s="144"/>
    </row>
    <row r="501" ht="15">
      <c r="D501" s="144"/>
    </row>
    <row r="502" ht="15">
      <c r="D502" s="144"/>
    </row>
    <row r="503" ht="15">
      <c r="D503" s="144"/>
    </row>
    <row r="504" ht="15">
      <c r="D504" s="144"/>
    </row>
    <row r="505" ht="15">
      <c r="D505" s="144"/>
    </row>
    <row r="506" ht="15">
      <c r="D506" s="144"/>
    </row>
    <row r="507" ht="15">
      <c r="D507" s="144"/>
    </row>
    <row r="508" ht="15">
      <c r="D508" s="144"/>
    </row>
    <row r="509" ht="15">
      <c r="D509" s="144"/>
    </row>
    <row r="510" ht="15">
      <c r="D510" s="144"/>
    </row>
    <row r="511" ht="15">
      <c r="D511" s="144"/>
    </row>
    <row r="512" ht="15">
      <c r="D512" s="144"/>
    </row>
    <row r="513" ht="15">
      <c r="D513" s="144"/>
    </row>
    <row r="514" ht="15">
      <c r="D514" s="144"/>
    </row>
    <row r="515" ht="15">
      <c r="D515" s="144"/>
    </row>
    <row r="516" ht="15">
      <c r="D516" s="144"/>
    </row>
    <row r="517" ht="15">
      <c r="D517" s="144"/>
    </row>
    <row r="518" ht="15">
      <c r="D518" s="144"/>
    </row>
    <row r="519" ht="15">
      <c r="D519" s="144"/>
    </row>
    <row r="520" ht="15">
      <c r="D520" s="144"/>
    </row>
    <row r="521" ht="15">
      <c r="D521" s="144"/>
    </row>
    <row r="522" ht="15">
      <c r="D522" s="144"/>
    </row>
    <row r="523" ht="15">
      <c r="D523" s="144"/>
    </row>
    <row r="524" ht="15">
      <c r="D524" s="144"/>
    </row>
    <row r="525" ht="15">
      <c r="D525" s="144"/>
    </row>
    <row r="526" ht="15">
      <c r="D526" s="144"/>
    </row>
    <row r="527" ht="15">
      <c r="D527" s="144"/>
    </row>
    <row r="528" ht="15">
      <c r="D528" s="144"/>
    </row>
    <row r="529" ht="15">
      <c r="D529" s="144"/>
    </row>
    <row r="530" ht="15">
      <c r="D530" s="144"/>
    </row>
    <row r="531" ht="15">
      <c r="D531" s="144"/>
    </row>
    <row r="532" ht="15">
      <c r="D532" s="144"/>
    </row>
    <row r="533" ht="15">
      <c r="D533" s="144"/>
    </row>
    <row r="534" ht="15">
      <c r="D534" s="144"/>
    </row>
    <row r="535" ht="15">
      <c r="D535" s="144"/>
    </row>
    <row r="536" ht="15">
      <c r="D536" s="144"/>
    </row>
    <row r="537" ht="15">
      <c r="D537" s="144"/>
    </row>
    <row r="538" ht="15">
      <c r="D538" s="144"/>
    </row>
    <row r="539" ht="15">
      <c r="D539" s="144"/>
    </row>
    <row r="540" ht="15">
      <c r="D540" s="144"/>
    </row>
    <row r="541" ht="15">
      <c r="D541" s="144"/>
    </row>
    <row r="542" ht="15">
      <c r="D542" s="144"/>
    </row>
    <row r="543" ht="15">
      <c r="D543" s="144"/>
    </row>
    <row r="544" ht="15">
      <c r="D544" s="144"/>
    </row>
    <row r="545" ht="15">
      <c r="D545" s="144"/>
    </row>
    <row r="546" ht="15">
      <c r="D546" s="144"/>
    </row>
    <row r="547" ht="15">
      <c r="D547" s="144"/>
    </row>
    <row r="548" ht="15">
      <c r="D548" s="144"/>
    </row>
    <row r="549" ht="15">
      <c r="D549" s="144"/>
    </row>
    <row r="550" ht="15">
      <c r="D550" s="144"/>
    </row>
    <row r="551" ht="15">
      <c r="D551" s="144"/>
    </row>
    <row r="552" ht="15">
      <c r="D552" s="144"/>
    </row>
    <row r="553" ht="15">
      <c r="D553" s="144"/>
    </row>
    <row r="554" ht="15">
      <c r="D554" s="144"/>
    </row>
    <row r="555" ht="15">
      <c r="D555" s="144"/>
    </row>
    <row r="556" ht="15">
      <c r="D556" s="144"/>
    </row>
    <row r="557" ht="15">
      <c r="D557" s="144"/>
    </row>
    <row r="558" ht="15">
      <c r="D558" s="144"/>
    </row>
    <row r="559" ht="15">
      <c r="D559" s="144"/>
    </row>
    <row r="560" ht="15">
      <c r="D560" s="144"/>
    </row>
    <row r="561" ht="15">
      <c r="D561" s="144"/>
    </row>
    <row r="562" ht="15">
      <c r="D562" s="144"/>
    </row>
    <row r="563" ht="15">
      <c r="D563" s="144"/>
    </row>
    <row r="564" ht="15">
      <c r="D564" s="144"/>
    </row>
    <row r="565" ht="15">
      <c r="D565" s="144"/>
    </row>
    <row r="566" ht="15">
      <c r="D566" s="144"/>
    </row>
    <row r="567" ht="15">
      <c r="D567" s="144"/>
    </row>
    <row r="568" ht="15">
      <c r="D568" s="144"/>
    </row>
    <row r="569" ht="15">
      <c r="D569" s="144"/>
    </row>
    <row r="570" ht="15">
      <c r="D570" s="144"/>
    </row>
    <row r="571" ht="15">
      <c r="D571" s="144"/>
    </row>
    <row r="572" ht="15">
      <c r="D572" s="144"/>
    </row>
    <row r="573" ht="15">
      <c r="D573" s="144"/>
    </row>
    <row r="574" ht="15">
      <c r="D574" s="144"/>
    </row>
    <row r="575" ht="15">
      <c r="D575" s="144"/>
    </row>
    <row r="576" ht="15">
      <c r="D576" s="144"/>
    </row>
    <row r="577" ht="15">
      <c r="D577" s="144"/>
    </row>
    <row r="578" ht="15">
      <c r="D578" s="144"/>
    </row>
    <row r="579" ht="15">
      <c r="D579" s="144"/>
    </row>
    <row r="580" ht="15">
      <c r="D580" s="144"/>
    </row>
    <row r="581" ht="15">
      <c r="D581" s="144"/>
    </row>
    <row r="582" ht="15">
      <c r="D582" s="144"/>
    </row>
    <row r="583" ht="15">
      <c r="D583" s="144"/>
    </row>
    <row r="584" ht="15">
      <c r="D584" s="144"/>
    </row>
    <row r="585" ht="15">
      <c r="D585" s="144"/>
    </row>
    <row r="586" ht="15">
      <c r="D586" s="144"/>
    </row>
    <row r="587" ht="15">
      <c r="D587" s="144"/>
    </row>
    <row r="588" ht="15">
      <c r="D588" s="144"/>
    </row>
    <row r="589" ht="15">
      <c r="D589" s="144"/>
    </row>
    <row r="590" ht="15">
      <c r="D590" s="144"/>
    </row>
    <row r="591" ht="15">
      <c r="D591" s="144"/>
    </row>
    <row r="592" ht="15">
      <c r="D592" s="144"/>
    </row>
    <row r="593" ht="15">
      <c r="D593" s="144"/>
    </row>
    <row r="594" ht="15">
      <c r="D594" s="144"/>
    </row>
    <row r="595" ht="15">
      <c r="D595" s="144"/>
    </row>
    <row r="596" ht="15">
      <c r="D596" s="144"/>
    </row>
    <row r="597" ht="15">
      <c r="D597" s="144"/>
    </row>
    <row r="598" ht="15">
      <c r="D598" s="144"/>
    </row>
    <row r="599" ht="15">
      <c r="D599" s="144"/>
    </row>
    <row r="600" ht="15">
      <c r="D600" s="144"/>
    </row>
    <row r="601" ht="15">
      <c r="D601" s="144"/>
    </row>
    <row r="602" ht="15">
      <c r="D602" s="144"/>
    </row>
    <row r="603" ht="15">
      <c r="D603" s="144"/>
    </row>
    <row r="604" ht="15">
      <c r="D604" s="144"/>
    </row>
    <row r="605" ht="15">
      <c r="D605" s="144"/>
    </row>
    <row r="606" ht="15">
      <c r="D606" s="144"/>
    </row>
    <row r="607" ht="15">
      <c r="D607" s="144"/>
    </row>
    <row r="608" ht="15">
      <c r="D608" s="144"/>
    </row>
    <row r="609" ht="15">
      <c r="D609" s="144"/>
    </row>
    <row r="610" ht="15">
      <c r="D610" s="144"/>
    </row>
    <row r="611" ht="15">
      <c r="D611" s="144"/>
    </row>
    <row r="612" ht="15">
      <c r="D612" s="144"/>
    </row>
    <row r="613" ht="15">
      <c r="D613" s="144"/>
    </row>
    <row r="614" ht="15">
      <c r="D614" s="144"/>
    </row>
    <row r="615" ht="15">
      <c r="D615" s="144"/>
    </row>
    <row r="616" ht="15">
      <c r="D616" s="144"/>
    </row>
    <row r="617" ht="15">
      <c r="D617" s="144"/>
    </row>
    <row r="618" ht="15">
      <c r="D618" s="144"/>
    </row>
    <row r="619" ht="15">
      <c r="D619" s="144"/>
    </row>
    <row r="620" ht="15">
      <c r="D620" s="144"/>
    </row>
    <row r="621" ht="15">
      <c r="D621" s="144"/>
    </row>
    <row r="622" ht="15">
      <c r="D622" s="144"/>
    </row>
    <row r="623" ht="15">
      <c r="D623" s="144"/>
    </row>
    <row r="624" ht="15">
      <c r="D624" s="144"/>
    </row>
    <row r="625" ht="15">
      <c r="D625" s="144"/>
    </row>
    <row r="626" ht="15">
      <c r="D626" s="144"/>
    </row>
    <row r="627" ht="15">
      <c r="D627" s="144"/>
    </row>
    <row r="628" ht="15">
      <c r="D628" s="144"/>
    </row>
    <row r="629" ht="15">
      <c r="D629" s="144"/>
    </row>
    <row r="630" ht="15">
      <c r="D630" s="144"/>
    </row>
    <row r="631" ht="15">
      <c r="D631" s="144"/>
    </row>
    <row r="632" ht="15">
      <c r="D632" s="144"/>
    </row>
    <row r="633" ht="15">
      <c r="D633" s="144"/>
    </row>
    <row r="634" ht="15">
      <c r="D634" s="144"/>
    </row>
    <row r="635" ht="15">
      <c r="D635" s="144"/>
    </row>
    <row r="636" ht="15">
      <c r="D636" s="144"/>
    </row>
    <row r="637" ht="15">
      <c r="D637" s="144"/>
    </row>
    <row r="638" ht="15">
      <c r="D638" s="144"/>
    </row>
    <row r="639" ht="15">
      <c r="D639" s="144"/>
    </row>
    <row r="640" ht="15">
      <c r="D640" s="144"/>
    </row>
    <row r="641" ht="15">
      <c r="D641" s="144"/>
    </row>
    <row r="642" ht="15">
      <c r="D642" s="144"/>
    </row>
    <row r="643" ht="15">
      <c r="D643" s="144"/>
    </row>
    <row r="644" ht="15">
      <c r="D644" s="144"/>
    </row>
    <row r="645" ht="15">
      <c r="D645" s="144"/>
    </row>
    <row r="646" ht="15">
      <c r="D646" s="144"/>
    </row>
    <row r="647" ht="15">
      <c r="D647" s="144"/>
    </row>
    <row r="648" ht="15">
      <c r="D648" s="144"/>
    </row>
    <row r="649" ht="15">
      <c r="D649" s="144"/>
    </row>
    <row r="650" ht="15">
      <c r="D650" s="144"/>
    </row>
    <row r="651" ht="15">
      <c r="D651" s="144"/>
    </row>
    <row r="652" ht="15">
      <c r="D652" s="144"/>
    </row>
    <row r="653" ht="15">
      <c r="D653" s="144"/>
    </row>
    <row r="654" ht="15">
      <c r="D654" s="144"/>
    </row>
    <row r="655" ht="15">
      <c r="D655" s="144"/>
    </row>
    <row r="656" ht="15">
      <c r="D656" s="144"/>
    </row>
    <row r="657" ht="15">
      <c r="D657" s="144"/>
    </row>
    <row r="658" ht="15">
      <c r="D658" s="144"/>
    </row>
    <row r="659" ht="15">
      <c r="D659" s="144"/>
    </row>
    <row r="660" ht="15">
      <c r="D660" s="144"/>
    </row>
    <row r="661" ht="15">
      <c r="D661" s="144"/>
    </row>
    <row r="662" ht="15">
      <c r="D662" s="144"/>
    </row>
    <row r="663" ht="15">
      <c r="D663" s="144"/>
    </row>
    <row r="664" ht="15">
      <c r="D664" s="144"/>
    </row>
    <row r="665" ht="15">
      <c r="D665" s="144"/>
    </row>
    <row r="666" ht="15">
      <c r="D666" s="144"/>
    </row>
    <row r="667" ht="15">
      <c r="D667" s="144"/>
    </row>
    <row r="668" ht="15">
      <c r="D668" s="144"/>
    </row>
    <row r="669" ht="15">
      <c r="D669" s="144"/>
    </row>
    <row r="670" ht="15">
      <c r="D670" s="144"/>
    </row>
    <row r="671" ht="15">
      <c r="D671" s="144"/>
    </row>
    <row r="672" ht="15">
      <c r="D672" s="144"/>
    </row>
    <row r="673" ht="15">
      <c r="D673" s="144"/>
    </row>
    <row r="674" ht="15">
      <c r="D674" s="144"/>
    </row>
    <row r="675" ht="15">
      <c r="D675" s="144"/>
    </row>
    <row r="676" ht="15">
      <c r="D676" s="144"/>
    </row>
    <row r="677" ht="15">
      <c r="D677" s="144"/>
    </row>
    <row r="678" ht="15">
      <c r="D678" s="144"/>
    </row>
    <row r="679" ht="15">
      <c r="D679" s="144"/>
    </row>
    <row r="680" ht="15">
      <c r="D680" s="144"/>
    </row>
    <row r="681" ht="15">
      <c r="D681" s="144"/>
    </row>
    <row r="682" ht="15">
      <c r="D682" s="144"/>
    </row>
    <row r="683" ht="15">
      <c r="D683" s="144"/>
    </row>
    <row r="684" ht="15">
      <c r="D684" s="144"/>
    </row>
    <row r="685" ht="15">
      <c r="D685" s="144"/>
    </row>
    <row r="686" ht="15">
      <c r="D686" s="144"/>
    </row>
    <row r="687" ht="15">
      <c r="D687" s="144"/>
    </row>
    <row r="688" ht="15">
      <c r="D688" s="144"/>
    </row>
    <row r="689" ht="15">
      <c r="D689" s="144"/>
    </row>
    <row r="690" ht="15">
      <c r="D690" s="144"/>
    </row>
    <row r="691" ht="15">
      <c r="D691" s="144"/>
    </row>
    <row r="692" ht="15">
      <c r="D692" s="144"/>
    </row>
    <row r="693" ht="15">
      <c r="D693" s="144"/>
    </row>
    <row r="694" ht="15">
      <c r="D694" s="144"/>
    </row>
    <row r="695" ht="15">
      <c r="D695" s="144"/>
    </row>
    <row r="696" ht="15">
      <c r="D696" s="144"/>
    </row>
    <row r="697" ht="15">
      <c r="D697" s="144"/>
    </row>
    <row r="698" ht="15">
      <c r="D698" s="144"/>
    </row>
    <row r="699" ht="15">
      <c r="D699" s="144"/>
    </row>
    <row r="700" ht="15">
      <c r="D700" s="144"/>
    </row>
    <row r="701" ht="15">
      <c r="D701" s="144"/>
    </row>
    <row r="702" ht="15">
      <c r="D702" s="144"/>
    </row>
    <row r="703" ht="15">
      <c r="D703" s="144"/>
    </row>
    <row r="704" ht="15">
      <c r="D704" s="144"/>
    </row>
    <row r="705" ht="15">
      <c r="D705" s="144"/>
    </row>
    <row r="706" ht="15">
      <c r="D706" s="144"/>
    </row>
    <row r="707" ht="15">
      <c r="D707" s="144"/>
    </row>
    <row r="708" ht="15">
      <c r="D708" s="144"/>
    </row>
    <row r="709" ht="15">
      <c r="D709" s="144"/>
    </row>
    <row r="710" ht="15">
      <c r="D710" s="144"/>
    </row>
    <row r="711" ht="15">
      <c r="D711" s="144"/>
    </row>
    <row r="712" ht="15">
      <c r="D712" s="144"/>
    </row>
    <row r="713" ht="15">
      <c r="D713" s="144"/>
    </row>
    <row r="714" ht="15">
      <c r="D714" s="144"/>
    </row>
    <row r="715" ht="15">
      <c r="D715" s="144"/>
    </row>
    <row r="716" ht="15">
      <c r="D716" s="144"/>
    </row>
    <row r="717" ht="15">
      <c r="D717" s="144"/>
    </row>
    <row r="718" ht="15">
      <c r="D718" s="144"/>
    </row>
    <row r="719" ht="15">
      <c r="D719" s="144"/>
    </row>
    <row r="720" ht="15">
      <c r="D720" s="144"/>
    </row>
    <row r="721" ht="15">
      <c r="D721" s="144"/>
    </row>
    <row r="722" ht="15">
      <c r="D722" s="144"/>
    </row>
    <row r="723" ht="15">
      <c r="D723" s="144"/>
    </row>
    <row r="724" ht="15">
      <c r="D724" s="144"/>
    </row>
    <row r="725" ht="15">
      <c r="D725" s="144"/>
    </row>
    <row r="726" ht="15">
      <c r="D726" s="144"/>
    </row>
    <row r="727" ht="15">
      <c r="D727" s="144"/>
    </row>
    <row r="728" ht="15">
      <c r="D728" s="144"/>
    </row>
    <row r="729" ht="15">
      <c r="D729" s="144"/>
    </row>
    <row r="730" ht="15">
      <c r="D730" s="144"/>
    </row>
    <row r="731" ht="15">
      <c r="D731" s="144"/>
    </row>
    <row r="732" ht="15">
      <c r="D732" s="144"/>
    </row>
    <row r="733" ht="15">
      <c r="D733" s="144"/>
    </row>
    <row r="734" ht="15">
      <c r="D734" s="144"/>
    </row>
    <row r="735" ht="15">
      <c r="D735" s="144"/>
    </row>
    <row r="736" ht="15">
      <c r="D736" s="144"/>
    </row>
    <row r="737" ht="15">
      <c r="D737" s="144"/>
    </row>
    <row r="738" ht="15">
      <c r="D738" s="144"/>
    </row>
    <row r="739" ht="15">
      <c r="D739" s="144"/>
    </row>
    <row r="740" ht="15">
      <c r="D740" s="144"/>
    </row>
    <row r="741" ht="15">
      <c r="D741" s="144"/>
    </row>
    <row r="742" ht="15">
      <c r="D742" s="144"/>
    </row>
    <row r="743" ht="15">
      <c r="D743" s="144"/>
    </row>
    <row r="744" ht="15">
      <c r="D744" s="144"/>
    </row>
    <row r="745" ht="15">
      <c r="D745" s="144"/>
    </row>
    <row r="746" ht="15">
      <c r="D746" s="144"/>
    </row>
    <row r="747" ht="15">
      <c r="D747" s="144"/>
    </row>
    <row r="748" ht="15">
      <c r="D748" s="144"/>
    </row>
    <row r="749" ht="15">
      <c r="D749" s="144"/>
    </row>
    <row r="750" ht="15">
      <c r="D750" s="144"/>
    </row>
    <row r="751" ht="15">
      <c r="D751" s="144"/>
    </row>
    <row r="752" ht="15">
      <c r="D752" s="144"/>
    </row>
    <row r="753" ht="15">
      <c r="D753" s="144"/>
    </row>
    <row r="754" ht="15">
      <c r="D754" s="144"/>
    </row>
    <row r="755" ht="15">
      <c r="D755" s="144"/>
    </row>
    <row r="756" ht="15">
      <c r="D756" s="144"/>
    </row>
    <row r="757" ht="15">
      <c r="D757" s="144"/>
    </row>
    <row r="758" ht="15">
      <c r="D758" s="144"/>
    </row>
    <row r="759" ht="15">
      <c r="D759" s="144"/>
    </row>
    <row r="760" ht="15">
      <c r="D760" s="144"/>
    </row>
    <row r="761" ht="15">
      <c r="D761" s="144"/>
    </row>
    <row r="762" ht="15">
      <c r="D762" s="144"/>
    </row>
    <row r="763" ht="15">
      <c r="D763" s="144"/>
    </row>
    <row r="764" ht="15">
      <c r="D764" s="144"/>
    </row>
    <row r="765" ht="15">
      <c r="D765" s="144"/>
    </row>
    <row r="766" ht="15">
      <c r="D766" s="144"/>
    </row>
    <row r="767" ht="15">
      <c r="D767" s="144"/>
    </row>
    <row r="768" ht="15">
      <c r="D768" s="144"/>
    </row>
    <row r="769" ht="15">
      <c r="D769" s="144"/>
    </row>
    <row r="770" ht="15">
      <c r="D770" s="144"/>
    </row>
    <row r="771" ht="15">
      <c r="D771" s="144"/>
    </row>
    <row r="772" ht="15">
      <c r="D772" s="144"/>
    </row>
    <row r="773" ht="15">
      <c r="D773" s="144"/>
    </row>
    <row r="774" ht="15">
      <c r="D774" s="144"/>
    </row>
    <row r="775" ht="15">
      <c r="D775" s="144"/>
    </row>
    <row r="776" ht="15">
      <c r="D776" s="144"/>
    </row>
    <row r="777" ht="15">
      <c r="D777" s="144"/>
    </row>
    <row r="778" ht="15">
      <c r="D778" s="144"/>
    </row>
    <row r="779" ht="15">
      <c r="D779" s="144"/>
    </row>
    <row r="780" ht="15">
      <c r="D780" s="144"/>
    </row>
    <row r="781" ht="15">
      <c r="D781" s="144"/>
    </row>
    <row r="782" ht="15">
      <c r="D782" s="144"/>
    </row>
    <row r="783" ht="15">
      <c r="D783" s="144"/>
    </row>
    <row r="784" ht="15">
      <c r="D784" s="144"/>
    </row>
    <row r="785" ht="15">
      <c r="D785" s="144"/>
    </row>
    <row r="786" ht="15">
      <c r="D786" s="144"/>
    </row>
    <row r="787" ht="15">
      <c r="D787" s="144"/>
    </row>
    <row r="788" ht="15">
      <c r="D788" s="144"/>
    </row>
    <row r="789" ht="15">
      <c r="D789" s="144"/>
    </row>
    <row r="790" ht="15">
      <c r="D790" s="144"/>
    </row>
    <row r="791" ht="15">
      <c r="D791" s="144"/>
    </row>
    <row r="792" ht="15">
      <c r="D792" s="144"/>
    </row>
    <row r="793" ht="15">
      <c r="D793" s="144"/>
    </row>
    <row r="794" ht="15">
      <c r="D794" s="144"/>
    </row>
    <row r="795" ht="15">
      <c r="D795" s="144"/>
    </row>
    <row r="796" ht="15">
      <c r="D796" s="144"/>
    </row>
    <row r="797" ht="15">
      <c r="D797" s="144"/>
    </row>
    <row r="798" ht="15">
      <c r="D798" s="144"/>
    </row>
    <row r="799" ht="15">
      <c r="D799" s="144"/>
    </row>
    <row r="800" ht="15">
      <c r="D800" s="144"/>
    </row>
    <row r="801" ht="15">
      <c r="D801" s="144"/>
    </row>
    <row r="802" ht="15">
      <c r="D802" s="144"/>
    </row>
    <row r="803" ht="15">
      <c r="D803" s="144"/>
    </row>
    <row r="804" ht="15">
      <c r="D804" s="144"/>
    </row>
    <row r="805" ht="15">
      <c r="D805" s="144"/>
    </row>
    <row r="806" ht="15">
      <c r="D806" s="144"/>
    </row>
    <row r="807" ht="15">
      <c r="D807" s="144"/>
    </row>
    <row r="808" ht="15">
      <c r="D808" s="144"/>
    </row>
    <row r="809" ht="15">
      <c r="D809" s="144"/>
    </row>
    <row r="810" ht="15">
      <c r="D810" s="144"/>
    </row>
    <row r="811" ht="15">
      <c r="D811" s="144"/>
    </row>
    <row r="812" ht="15">
      <c r="D812" s="144"/>
    </row>
    <row r="813" ht="15">
      <c r="D813" s="144"/>
    </row>
    <row r="814" ht="15">
      <c r="D814" s="144"/>
    </row>
    <row r="815" ht="15">
      <c r="D815" s="144"/>
    </row>
    <row r="816" ht="15">
      <c r="D816" s="144"/>
    </row>
    <row r="817" ht="15">
      <c r="D817" s="144"/>
    </row>
    <row r="818" ht="15">
      <c r="D818" s="144"/>
    </row>
    <row r="819" ht="15">
      <c r="D819" s="144"/>
    </row>
    <row r="820" ht="15">
      <c r="D820" s="144"/>
    </row>
    <row r="821" ht="15">
      <c r="D821" s="144"/>
    </row>
    <row r="822" ht="15">
      <c r="D822" s="144"/>
    </row>
    <row r="823" ht="15">
      <c r="D823" s="144"/>
    </row>
  </sheetData>
  <sheetProtection/>
  <mergeCells count="20">
    <mergeCell ref="E4:G4"/>
    <mergeCell ref="E5:G5"/>
    <mergeCell ref="G9:G11"/>
    <mergeCell ref="F151:G151"/>
    <mergeCell ref="B151:C151"/>
    <mergeCell ref="B93:G93"/>
    <mergeCell ref="C9:C11"/>
    <mergeCell ref="F9:F11"/>
    <mergeCell ref="B60:G60"/>
    <mergeCell ref="B150:C150"/>
    <mergeCell ref="E1:G1"/>
    <mergeCell ref="E2:G2"/>
    <mergeCell ref="E3:G3"/>
    <mergeCell ref="B42:G42"/>
    <mergeCell ref="B7:G7"/>
    <mergeCell ref="A9:A11"/>
    <mergeCell ref="E10:E11"/>
    <mergeCell ref="D10:D11"/>
    <mergeCell ref="B9:B11"/>
    <mergeCell ref="D9:E9"/>
  </mergeCells>
  <printOptions/>
  <pageMargins left="0.7" right="0.7" top="0.75" bottom="0.75" header="0.3" footer="0.3"/>
  <pageSetup horizontalDpi="600" verticalDpi="600" orientation="portrait" paperSize="9" scale="83" r:id="rId3"/>
  <rowBreaks count="2" manualBreakCount="2">
    <brk id="41" max="6" man="1"/>
    <brk id="6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2018-12-14T06:31:42Z</cp:lastPrinted>
  <dcterms:created xsi:type="dcterms:W3CDTF">2010-11-18T16:28:39Z</dcterms:created>
  <dcterms:modified xsi:type="dcterms:W3CDTF">2018-12-14T06:32:17Z</dcterms:modified>
  <cp:category/>
  <cp:version/>
  <cp:contentType/>
  <cp:contentStatus/>
</cp:coreProperties>
</file>